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_67_2\Schröter\Unterlagen AKC\"/>
    </mc:Choice>
  </mc:AlternateContent>
  <bookViews>
    <workbookView xWindow="0" yWindow="0" windowWidth="28800" windowHeight="11655"/>
  </bookViews>
  <sheets>
    <sheet name="Los 8 Prohlis" sheetId="1" r:id="rId1"/>
  </sheets>
  <definedNames>
    <definedName name="_xlnm.Print_Titles" localSheetId="0">'Los 8 Prohlis'!$7:$8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I68" i="1"/>
  <c r="I42" i="1"/>
  <c r="J97" i="1" l="1"/>
  <c r="D97" i="1"/>
  <c r="D96" i="1"/>
  <c r="D95" i="1"/>
  <c r="D94" i="1"/>
  <c r="D93" i="1"/>
  <c r="D92" i="1"/>
  <c r="F89" i="1"/>
  <c r="E89" i="1"/>
  <c r="A90" i="1"/>
  <c r="H90" i="1"/>
  <c r="I77" i="1"/>
  <c r="I75" i="1"/>
  <c r="I73" i="1"/>
  <c r="I72" i="1"/>
  <c r="I71" i="1"/>
  <c r="I60" i="1"/>
  <c r="I55" i="1"/>
  <c r="I54" i="1"/>
  <c r="I52" i="1"/>
  <c r="I51" i="1"/>
  <c r="I50" i="1"/>
  <c r="I49" i="1"/>
  <c r="I46" i="1"/>
  <c r="I45" i="1"/>
  <c r="I39" i="1"/>
  <c r="I38" i="1"/>
  <c r="I37" i="1"/>
  <c r="I36" i="1"/>
  <c r="I35" i="1"/>
  <c r="I29" i="1"/>
  <c r="I27" i="1"/>
  <c r="I90" i="1" s="1"/>
  <c r="I26" i="1"/>
  <c r="I21" i="1"/>
  <c r="I12" i="1"/>
  <c r="D98" i="1" l="1"/>
</calcChain>
</file>

<file path=xl/sharedStrings.xml><?xml version="1.0" encoding="utf-8"?>
<sst xmlns="http://schemas.openxmlformats.org/spreadsheetml/2006/main" count="272" uniqueCount="123">
  <si>
    <t>Anzahl</t>
  </si>
  <si>
    <t xml:space="preserve">Standort </t>
  </si>
  <si>
    <t>bauliche Gestaltung</t>
  </si>
  <si>
    <t>Reinigungsklasse</t>
  </si>
  <si>
    <t>Nr.</t>
  </si>
  <si>
    <t xml:space="preserve">Barlachstr. / Hildebrandstr.    </t>
  </si>
  <si>
    <t>ohne</t>
  </si>
  <si>
    <t>LHDD</t>
  </si>
  <si>
    <t xml:space="preserve">Kurt-Frölich-Str. / Robert-Koch-Str.      </t>
  </si>
  <si>
    <t>Einhausung</t>
  </si>
  <si>
    <t>Dohnaer Str. 9 (gegenüber)</t>
  </si>
  <si>
    <t xml:space="preserve">Gußmannstr. / Teplitzer Str.  </t>
  </si>
  <si>
    <t>Feutrongestell</t>
  </si>
  <si>
    <t xml:space="preserve">Geystraße                                         </t>
  </si>
  <si>
    <t>Wilhelm-Busch-Str. / Gostritzer Str.</t>
  </si>
  <si>
    <t xml:space="preserve">Zschertnitzer Str. / Gostritzer Str. </t>
  </si>
  <si>
    <t xml:space="preserve">Corinthstr. / Max-Klinger-Str.  </t>
  </si>
  <si>
    <t xml:space="preserve">Corinthstr. / Robert-Sterl-Str.  </t>
  </si>
  <si>
    <t xml:space="preserve">Uhdestr. / Feuerbachstr.  </t>
  </si>
  <si>
    <t>Zschertnitzer Str. 48</t>
  </si>
  <si>
    <t xml:space="preserve">Spitzwegstr. / Zschertnitzer Str. </t>
  </si>
  <si>
    <t>privat</t>
  </si>
  <si>
    <t xml:space="preserve">Heiligenbornstr. 12 ( gegenüber )  </t>
  </si>
  <si>
    <t xml:space="preserve">Leubnitzer Höhe 12/13 ( gegenüber)  </t>
  </si>
  <si>
    <t>Am Pfaffenberg / Wilhelm-Franke-Str.</t>
  </si>
  <si>
    <t xml:space="preserve">Dohnaer Str./ Dorotheenstr.   </t>
  </si>
  <si>
    <t xml:space="preserve">Georg-Mehrtens-Str. (Wertstoffhof)  </t>
  </si>
  <si>
    <t>Wertstoffhof</t>
  </si>
  <si>
    <t>privat Wertstoffhof</t>
  </si>
  <si>
    <t xml:space="preserve">Otto-Dix-Ring 66/68           </t>
  </si>
  <si>
    <t>Otto-Dix-Ring / Curt-Querner-Str.</t>
  </si>
  <si>
    <t xml:space="preserve">Otto-Dix-Ring / Heinz-Lohmar-Weg </t>
  </si>
  <si>
    <t xml:space="preserve">Otto-Dix-Ring / Reicker Str.       </t>
  </si>
  <si>
    <t xml:space="preserve">Rudolf-Bergander-Ring 12/14 </t>
  </si>
  <si>
    <t xml:space="preserve">Hans-Jüchser-Str. 1 / Reicker Str. </t>
  </si>
  <si>
    <t>Rudolf-Bergander-Ring 43 (gegenüber)</t>
  </si>
  <si>
    <t>Rudolf-Bergander-Ring / Bernhard-Kretzschmar-Str.</t>
  </si>
  <si>
    <t xml:space="preserve">Johannes-Paul-Thilman-Str./ Otto-Reinhold-Weg </t>
  </si>
  <si>
    <t xml:space="preserve">Karl-Laux-Str./ Fritz-Busch-Str. </t>
  </si>
  <si>
    <t>Johannes-Paul-Thilman-Str. (Leubnitzcenter)</t>
  </si>
  <si>
    <t xml:space="preserve">Karl-Laux-Str. / Hans-Otto-Weg </t>
  </si>
  <si>
    <t xml:space="preserve">Alttorna 5 </t>
  </si>
  <si>
    <t xml:space="preserve">Am Geberbach (Steinmauer)                              </t>
  </si>
  <si>
    <t xml:space="preserve">Nickerner Str. / Am Trutzsch   </t>
  </si>
  <si>
    <t>Lockwitzgrund (gegenüber Steinbruch)</t>
  </si>
  <si>
    <t>Urnenstr. / Hänichenweg</t>
  </si>
  <si>
    <t xml:space="preserve">Altlockwitz  (gegenüber Kirche) </t>
  </si>
  <si>
    <t xml:space="preserve">Seebachstr. / Wieckestr.   </t>
  </si>
  <si>
    <t>Nickerner Weg/Nickerner Str.</t>
  </si>
  <si>
    <t>UFA</t>
  </si>
  <si>
    <t xml:space="preserve">Nickerner Weg 7      </t>
  </si>
  <si>
    <t xml:space="preserve">Vetschauer Str. 44 (gegenüber)                         </t>
  </si>
  <si>
    <t xml:space="preserve">Lübbenauer Str. 9 (gegenüber) </t>
  </si>
  <si>
    <t xml:space="preserve">Lübbenauer Str. / Gubener Str. 2   </t>
  </si>
  <si>
    <t xml:space="preserve">Vetschauer Str. 9   </t>
  </si>
  <si>
    <t xml:space="preserve">Gubener Str. 49 / Vetschauer Str.                       </t>
  </si>
  <si>
    <t xml:space="preserve">Gubener Str. 38                       </t>
  </si>
  <si>
    <t>Jacob-Winter-Platz (Parkplatz)</t>
  </si>
  <si>
    <t xml:space="preserve">Gamigstr. 5                               </t>
  </si>
  <si>
    <t xml:space="preserve">Prohliser Allee 13 (gegenüber)                                </t>
  </si>
  <si>
    <r>
      <t xml:space="preserve">Albert-Wolf-Platz </t>
    </r>
    <r>
      <rPr>
        <sz val="8"/>
        <rFont val="Arial"/>
        <family val="2"/>
      </rPr>
      <t xml:space="preserve">     </t>
    </r>
    <r>
      <rPr>
        <sz val="9"/>
        <rFont val="Arial"/>
        <family val="2"/>
      </rPr>
      <t xml:space="preserve">  </t>
    </r>
  </si>
  <si>
    <t xml:space="preserve">Gamigstr. / Herzberger Str.    </t>
  </si>
  <si>
    <t xml:space="preserve">Jacob-Winter-Platz 4                 </t>
  </si>
  <si>
    <t xml:space="preserve">Spreewalder  Str. 34                    </t>
  </si>
  <si>
    <t>Georg-Palitzsch-Str. 45 (gegenüber)</t>
  </si>
  <si>
    <t xml:space="preserve">Georg-Palitzsch-Str. 73 (gegenüber)   </t>
  </si>
  <si>
    <t xml:space="preserve">Senftenberger Str. 44 (gegenüber)  </t>
  </si>
  <si>
    <t xml:space="preserve">Senftenberger Str. / Finsterwalder Str. </t>
  </si>
  <si>
    <t xml:space="preserve">Senftenberger Str. / Elsterwerdaer Str. </t>
  </si>
  <si>
    <t xml:space="preserve">Boxberger Str. 12 (gegenüber)                   </t>
  </si>
  <si>
    <r>
      <t>Niedersedlitzer Str. / Albert-Wolf-Platz</t>
    </r>
    <r>
      <rPr>
        <sz val="9"/>
        <rFont val="Arial"/>
        <family val="2"/>
      </rPr>
      <t xml:space="preserve">        </t>
    </r>
  </si>
  <si>
    <t xml:space="preserve">Senftenberger Str. / Spremberger Str.          </t>
  </si>
  <si>
    <t>Kurt-Tucholsky-Str. 9 (gegenüber)</t>
  </si>
  <si>
    <t>Heinrich-Mann-Str. / Erich-Kästner-Str.</t>
  </si>
  <si>
    <t>Antonin-Dvorak-Str. 29 (gegenüber)</t>
  </si>
  <si>
    <t>Alter Postweg / Herbert-Collum-Str.</t>
  </si>
  <si>
    <t xml:space="preserve">Curt-Guratzsch-Str. / Bismarckstr. </t>
  </si>
  <si>
    <t>Erich-Kästner-Str. / Windmühlenstr.</t>
  </si>
  <si>
    <t>Heidenauer Str. 29</t>
  </si>
  <si>
    <t>Friedrich-Ebert-Str. 31 (gegenüber)</t>
  </si>
  <si>
    <t xml:space="preserve">Lugaer Str. / Veilchenstr.   </t>
  </si>
  <si>
    <t>Lugaer Str. / Peter-Vischer-Str.</t>
  </si>
  <si>
    <t xml:space="preserve">Steile Str. 10  (gegenüber)   </t>
  </si>
  <si>
    <t xml:space="preserve">Enno-Heidebroek-Str./Kurt-Beyer-Str. </t>
  </si>
  <si>
    <t xml:space="preserve">Lockwitzer Str. 75 (gegenüber)   </t>
  </si>
  <si>
    <t xml:space="preserve">Besselplatz                                     </t>
  </si>
  <si>
    <t xml:space="preserve">Keplerstr. 11 (gegenüber) </t>
  </si>
  <si>
    <t xml:space="preserve">Uhdestr. / Teplitzer Str.      </t>
  </si>
  <si>
    <t xml:space="preserve">Curt-Guratzsch-Str. 15/19               </t>
  </si>
  <si>
    <t>Rohrgestell</t>
  </si>
  <si>
    <t>Mühlenstraße 17 (gegenüber)</t>
  </si>
  <si>
    <t>Am Hopfenfeld/Fritz-Meinhardt-Straße</t>
  </si>
  <si>
    <t>Am Stausee / Zur Eiche</t>
  </si>
  <si>
    <t>Summe</t>
  </si>
  <si>
    <t>Anzahl Rohrgestell</t>
  </si>
  <si>
    <t>Anzahl Feutrongestell</t>
  </si>
  <si>
    <t>Anzahl Einhausungen</t>
  </si>
  <si>
    <t>Anzahl ohne</t>
  </si>
  <si>
    <t>Anzahl UFA</t>
  </si>
  <si>
    <t>Anzahl Wertstoffhof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</si>
  <si>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</si>
  <si>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</si>
  <si>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</si>
  <si>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</si>
  <si>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</si>
  <si>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</si>
  <si>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</si>
  <si>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Übersicht der Wertstoffstandplätze (WSP) und Ausstattung mit Altkleidercontainern (AKC)</t>
  </si>
  <si>
    <t>Im Rahmen der Beschreibung des individuellen Standortkonzeptes sind in der Spalte (AKC ind. Standortk.) die vom Antragsteller vorgesehene Zahl AKC einzutragen.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</si>
  <si>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</si>
  <si>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</si>
  <si>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WSP</t>
  </si>
  <si>
    <t>Container</t>
  </si>
  <si>
    <t>mögliche Anzahl AKC</t>
  </si>
  <si>
    <t>AKC in Einhausung</t>
  </si>
  <si>
    <t>AKC</t>
  </si>
  <si>
    <t>ind. Standortk.</t>
  </si>
  <si>
    <t>Nutzungs-entgeld</t>
  </si>
  <si>
    <t>Eigen-tümer</t>
  </si>
  <si>
    <t>Gebietslos 8, Stadtbezirk Prohlis</t>
  </si>
  <si>
    <t>Summe AKC/Nutzungsentgeld je Monat</t>
  </si>
  <si>
    <t>Entgelt/1 AKC</t>
  </si>
  <si>
    <t>Entgelt/2 AKC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</si>
</sst>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/>
    <xf numFmtId="0" fontId="3" fillId="0" borderId="0" xfId="0" applyFont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7" xfId="0" applyFont="1" applyFill="1" applyBorder="1"/>
    <xf numFmtId="0" fontId="3" fillId="0" borderId="16" xfId="0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0" fontId="3" fillId="0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 wrapText="1"/>
    </xf>
    <xf numFmtId="44" fontId="3" fillId="2" borderId="16" xfId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/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3" fillId="0" borderId="12" xfId="0" applyFont="1" applyFill="1" applyBorder="1"/>
    <xf numFmtId="1" fontId="3" fillId="0" borderId="17" xfId="0" applyNumberFormat="1" applyFont="1" applyFill="1" applyBorder="1"/>
    <xf numFmtId="0" fontId="3" fillId="0" borderId="6" xfId="0" applyFont="1" applyFill="1" applyBorder="1" applyAlignment="1">
      <alignment horizontal="center"/>
    </xf>
    <xf numFmtId="1" fontId="3" fillId="0" borderId="13" xfId="0" applyNumberFormat="1" applyFont="1" applyFill="1" applyBorder="1"/>
    <xf numFmtId="3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/>
    <xf numFmtId="0" fontId="3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4" fontId="3" fillId="0" borderId="0" xfId="0" applyNumberFormat="1" applyFont="1" applyBorder="1" applyAlignment="1"/>
    <xf numFmtId="0" fontId="2" fillId="0" borderId="0" xfId="0" applyFont="1" applyFill="1" applyBorder="1" applyAlignment="1"/>
    <xf numFmtId="14" fontId="3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44" fontId="3" fillId="0" borderId="16" xfId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right"/>
    </xf>
    <xf numFmtId="0" fontId="3" fillId="0" borderId="26" xfId="0" applyFont="1" applyBorder="1"/>
    <xf numFmtId="0" fontId="7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/>
    </xf>
    <xf numFmtId="0" fontId="3" fillId="0" borderId="0" xfId="0" applyFont="1" applyBorder="1"/>
    <xf numFmtId="1" fontId="7" fillId="0" borderId="6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view="pageLayout" zoomScale="120" zoomScaleNormal="100" zoomScalePageLayoutView="120" workbookViewId="0">
      <selection activeCell="N82" sqref="N82"/>
    </sheetView>
  </sheetViews>
  <sheetFormatPr baseColWidth="10" defaultRowHeight="12" x14ac:dyDescent="0.2"/>
  <cols>
    <col min="1" max="1" width="10.28515625" style="59" customWidth="1"/>
    <col min="2" max="2" width="10.28515625" style="64" customWidth="1"/>
    <col min="3" max="3" width="40.28515625" style="57" customWidth="1"/>
    <col min="4" max="4" width="13.140625" style="57" customWidth="1"/>
    <col min="5" max="5" width="12.85546875" style="58" customWidth="1"/>
    <col min="6" max="6" width="12.5703125" style="1" customWidth="1"/>
    <col min="7" max="7" width="9.85546875" style="1" customWidth="1"/>
    <col min="8" max="8" width="13" style="1" customWidth="1"/>
    <col min="9" max="9" width="11.28515625" style="1" customWidth="1"/>
    <col min="10" max="10" width="8.42578125" style="1" customWidth="1"/>
    <col min="11" max="16384" width="11.42578125" style="2"/>
  </cols>
  <sheetData>
    <row r="1" spans="1:10" s="3" customFormat="1" ht="12.75" x14ac:dyDescent="0.2">
      <c r="A1" s="65" t="s">
        <v>107</v>
      </c>
      <c r="B1" s="66"/>
      <c r="C1" s="67"/>
      <c r="D1" s="67"/>
      <c r="E1" s="68"/>
      <c r="F1" s="69"/>
      <c r="G1" s="69"/>
      <c r="H1" s="69"/>
      <c r="I1" s="71"/>
    </row>
    <row r="2" spans="1:10" s="3" customFormat="1" ht="12.75" x14ac:dyDescent="0.2">
      <c r="A2" s="70"/>
      <c r="B2" s="66"/>
      <c r="C2" s="67"/>
      <c r="D2" s="67"/>
      <c r="E2" s="68"/>
      <c r="F2" s="69"/>
      <c r="G2" s="69"/>
      <c r="H2" s="69"/>
      <c r="I2" s="71"/>
    </row>
    <row r="3" spans="1:10" s="3" customFormat="1" ht="12.75" x14ac:dyDescent="0.2">
      <c r="A3" s="72" t="s">
        <v>108</v>
      </c>
      <c r="B3" s="66"/>
      <c r="C3" s="67"/>
      <c r="D3" s="67"/>
      <c r="E3" s="68"/>
      <c r="F3" s="69"/>
      <c r="G3" s="69"/>
      <c r="H3" s="69"/>
      <c r="I3" s="71"/>
    </row>
    <row r="4" spans="1:10" s="3" customFormat="1" ht="12.75" x14ac:dyDescent="0.2">
      <c r="A4" s="72" t="s">
        <v>109</v>
      </c>
      <c r="B4" s="66"/>
      <c r="C4" s="67"/>
      <c r="D4" s="67"/>
      <c r="E4" s="68"/>
      <c r="F4" s="69"/>
      <c r="G4" s="69"/>
      <c r="H4" s="69"/>
      <c r="I4" s="71"/>
    </row>
    <row r="5" spans="1:10" s="3" customFormat="1" ht="12.75" x14ac:dyDescent="0.2">
      <c r="A5" s="72" t="s">
        <v>110</v>
      </c>
      <c r="B5" s="66"/>
      <c r="C5" s="67"/>
      <c r="D5" s="67"/>
      <c r="E5" s="68"/>
      <c r="F5" s="69"/>
      <c r="G5" s="69"/>
      <c r="H5" s="69"/>
      <c r="I5" s="71"/>
    </row>
    <row r="6" spans="1:10" x14ac:dyDescent="0.2">
      <c r="A6" s="64"/>
    </row>
    <row r="7" spans="1:10" s="5" customFormat="1" ht="12" customHeight="1" x14ac:dyDescent="0.2">
      <c r="A7" s="4" t="s">
        <v>111</v>
      </c>
      <c r="B7" s="73" t="s">
        <v>0</v>
      </c>
      <c r="C7" s="4" t="s">
        <v>1</v>
      </c>
      <c r="D7" s="93" t="s">
        <v>2</v>
      </c>
      <c r="E7" s="91" t="s">
        <v>113</v>
      </c>
      <c r="F7" s="91" t="s">
        <v>114</v>
      </c>
      <c r="G7" s="95" t="s">
        <v>3</v>
      </c>
      <c r="H7" s="75" t="s">
        <v>115</v>
      </c>
      <c r="I7" s="97" t="s">
        <v>117</v>
      </c>
      <c r="J7" s="91" t="s">
        <v>118</v>
      </c>
    </row>
    <row r="8" spans="1:10" s="5" customFormat="1" ht="13.5" customHeight="1" thickBot="1" x14ac:dyDescent="0.25">
      <c r="A8" s="6" t="s">
        <v>4</v>
      </c>
      <c r="B8" s="74" t="s">
        <v>112</v>
      </c>
      <c r="C8" s="7"/>
      <c r="D8" s="94"/>
      <c r="E8" s="92"/>
      <c r="F8" s="92"/>
      <c r="G8" s="96"/>
      <c r="H8" s="76" t="s">
        <v>116</v>
      </c>
      <c r="I8" s="98"/>
      <c r="J8" s="92"/>
    </row>
    <row r="9" spans="1:10" x14ac:dyDescent="0.2">
      <c r="A9" s="8" t="s">
        <v>119</v>
      </c>
      <c r="B9" s="9"/>
      <c r="C9" s="10"/>
      <c r="D9" s="11"/>
      <c r="E9" s="12"/>
      <c r="F9" s="13"/>
      <c r="G9" s="14"/>
      <c r="H9" s="14"/>
      <c r="I9" s="14"/>
      <c r="J9" s="15"/>
    </row>
    <row r="10" spans="1:10" x14ac:dyDescent="0.2">
      <c r="A10" s="16">
        <v>1001</v>
      </c>
      <c r="B10" s="10">
        <v>2</v>
      </c>
      <c r="C10" s="17" t="s">
        <v>5</v>
      </c>
      <c r="D10" s="18" t="s">
        <v>6</v>
      </c>
      <c r="E10" s="13">
        <v>1</v>
      </c>
      <c r="F10" s="13"/>
      <c r="G10" s="19">
        <v>0.5</v>
      </c>
      <c r="H10" s="19"/>
      <c r="I10" s="20"/>
      <c r="J10" s="21" t="s">
        <v>7</v>
      </c>
    </row>
    <row r="11" spans="1:10" x14ac:dyDescent="0.2">
      <c r="A11" s="16">
        <v>1003</v>
      </c>
      <c r="B11" s="10">
        <v>4</v>
      </c>
      <c r="C11" s="17" t="s">
        <v>8</v>
      </c>
      <c r="D11" s="21" t="s">
        <v>9</v>
      </c>
      <c r="E11" s="13">
        <v>1</v>
      </c>
      <c r="F11" s="13"/>
      <c r="G11" s="19">
        <v>1</v>
      </c>
      <c r="H11" s="19"/>
      <c r="I11" s="19"/>
      <c r="J11" s="21" t="s">
        <v>7</v>
      </c>
    </row>
    <row r="12" spans="1:10" x14ac:dyDescent="0.2">
      <c r="A12" s="22">
        <v>1005</v>
      </c>
      <c r="B12" s="22">
        <v>4</v>
      </c>
      <c r="C12" s="23" t="s">
        <v>10</v>
      </c>
      <c r="D12" s="24" t="s">
        <v>9</v>
      </c>
      <c r="E12" s="25"/>
      <c r="F12" s="25"/>
      <c r="G12" s="25">
        <v>1</v>
      </c>
      <c r="H12" s="25"/>
      <c r="I12" s="26">
        <f>IF(E12,IF(G12=#REF!,#REF!),0)</f>
        <v>0</v>
      </c>
      <c r="J12" s="27" t="s">
        <v>7</v>
      </c>
    </row>
    <row r="13" spans="1:10" x14ac:dyDescent="0.2">
      <c r="A13" s="16">
        <v>1006</v>
      </c>
      <c r="B13" s="10">
        <v>4</v>
      </c>
      <c r="C13" s="17" t="s">
        <v>11</v>
      </c>
      <c r="D13" s="21" t="s">
        <v>12</v>
      </c>
      <c r="E13" s="13">
        <v>1</v>
      </c>
      <c r="F13" s="13"/>
      <c r="G13" s="19">
        <v>1</v>
      </c>
      <c r="H13" s="19"/>
      <c r="I13" s="19"/>
      <c r="J13" s="21" t="s">
        <v>7</v>
      </c>
    </row>
    <row r="14" spans="1:10" x14ac:dyDescent="0.2">
      <c r="A14" s="16">
        <v>1007</v>
      </c>
      <c r="B14" s="10">
        <v>2</v>
      </c>
      <c r="C14" s="17" t="s">
        <v>13</v>
      </c>
      <c r="D14" s="21" t="s">
        <v>6</v>
      </c>
      <c r="E14" s="13">
        <v>1</v>
      </c>
      <c r="F14" s="13"/>
      <c r="G14" s="19">
        <v>0.5</v>
      </c>
      <c r="H14" s="19"/>
      <c r="I14" s="20"/>
      <c r="J14" s="21" t="s">
        <v>7</v>
      </c>
    </row>
    <row r="15" spans="1:10" x14ac:dyDescent="0.2">
      <c r="A15" s="16">
        <v>1009</v>
      </c>
      <c r="B15" s="10">
        <v>4</v>
      </c>
      <c r="C15" s="17" t="s">
        <v>14</v>
      </c>
      <c r="D15" s="21" t="s">
        <v>9</v>
      </c>
      <c r="E15" s="13">
        <v>1</v>
      </c>
      <c r="F15" s="13"/>
      <c r="G15" s="19">
        <v>2</v>
      </c>
      <c r="H15" s="19"/>
      <c r="I15" s="19"/>
      <c r="J15" s="21" t="s">
        <v>7</v>
      </c>
    </row>
    <row r="16" spans="1:10" x14ac:dyDescent="0.2">
      <c r="A16" s="16">
        <v>1012</v>
      </c>
      <c r="B16" s="10">
        <v>4</v>
      </c>
      <c r="C16" s="17" t="s">
        <v>15</v>
      </c>
      <c r="D16" s="21" t="s">
        <v>6</v>
      </c>
      <c r="E16" s="13">
        <v>1</v>
      </c>
      <c r="F16" s="13"/>
      <c r="G16" s="19">
        <v>1</v>
      </c>
      <c r="H16" s="19"/>
      <c r="I16" s="19"/>
      <c r="J16" s="21" t="s">
        <v>7</v>
      </c>
    </row>
    <row r="17" spans="1:10" x14ac:dyDescent="0.2">
      <c r="A17" s="16">
        <v>1014</v>
      </c>
      <c r="B17" s="10">
        <v>4</v>
      </c>
      <c r="C17" s="17" t="s">
        <v>16</v>
      </c>
      <c r="D17" s="21" t="s">
        <v>9</v>
      </c>
      <c r="E17" s="13">
        <v>1</v>
      </c>
      <c r="F17" s="13"/>
      <c r="G17" s="19">
        <v>1</v>
      </c>
      <c r="H17" s="19"/>
      <c r="I17" s="19"/>
      <c r="J17" s="21" t="s">
        <v>7</v>
      </c>
    </row>
    <row r="18" spans="1:10" x14ac:dyDescent="0.2">
      <c r="A18" s="16">
        <v>1015</v>
      </c>
      <c r="B18" s="10">
        <v>5</v>
      </c>
      <c r="C18" s="17" t="s">
        <v>17</v>
      </c>
      <c r="D18" s="21" t="s">
        <v>6</v>
      </c>
      <c r="E18" s="13">
        <v>1</v>
      </c>
      <c r="F18" s="13"/>
      <c r="G18" s="19">
        <v>1</v>
      </c>
      <c r="H18" s="19"/>
      <c r="I18" s="19"/>
      <c r="J18" s="21" t="s">
        <v>7</v>
      </c>
    </row>
    <row r="19" spans="1:10" x14ac:dyDescent="0.2">
      <c r="A19" s="16">
        <v>1016</v>
      </c>
      <c r="B19" s="10">
        <v>2</v>
      </c>
      <c r="C19" s="17" t="s">
        <v>18</v>
      </c>
      <c r="D19" s="21" t="s">
        <v>6</v>
      </c>
      <c r="E19" s="13">
        <v>1</v>
      </c>
      <c r="F19" s="13"/>
      <c r="G19" s="19">
        <v>1</v>
      </c>
      <c r="H19" s="19"/>
      <c r="I19" s="19"/>
      <c r="J19" s="21" t="s">
        <v>7</v>
      </c>
    </row>
    <row r="20" spans="1:10" x14ac:dyDescent="0.2">
      <c r="A20" s="16">
        <v>1018</v>
      </c>
      <c r="B20" s="10">
        <v>4</v>
      </c>
      <c r="C20" s="17" t="s">
        <v>19</v>
      </c>
      <c r="D20" s="21" t="s">
        <v>6</v>
      </c>
      <c r="E20" s="13">
        <v>1</v>
      </c>
      <c r="F20" s="13"/>
      <c r="G20" s="19">
        <v>1</v>
      </c>
      <c r="H20" s="19"/>
      <c r="I20" s="19"/>
      <c r="J20" s="21" t="s">
        <v>7</v>
      </c>
    </row>
    <row r="21" spans="1:10" x14ac:dyDescent="0.2">
      <c r="A21" s="22">
        <v>1019</v>
      </c>
      <c r="B21" s="22">
        <v>5</v>
      </c>
      <c r="C21" s="23" t="s">
        <v>20</v>
      </c>
      <c r="D21" s="24" t="s">
        <v>6</v>
      </c>
      <c r="E21" s="25"/>
      <c r="F21" s="25"/>
      <c r="G21" s="25">
        <v>1</v>
      </c>
      <c r="H21" s="25"/>
      <c r="I21" s="26">
        <f>IF(E21,IF(G21=#REF!,#REF!),0)</f>
        <v>0</v>
      </c>
      <c r="J21" s="27" t="s">
        <v>21</v>
      </c>
    </row>
    <row r="22" spans="1:10" x14ac:dyDescent="0.2">
      <c r="A22" s="16">
        <v>1021</v>
      </c>
      <c r="B22" s="10">
        <v>2</v>
      </c>
      <c r="C22" s="17" t="s">
        <v>22</v>
      </c>
      <c r="D22" s="21" t="s">
        <v>9</v>
      </c>
      <c r="E22" s="13">
        <v>1</v>
      </c>
      <c r="F22" s="13">
        <v>1</v>
      </c>
      <c r="G22" s="19">
        <v>1</v>
      </c>
      <c r="H22" s="19"/>
      <c r="I22" s="19"/>
      <c r="J22" s="21" t="s">
        <v>7</v>
      </c>
    </row>
    <row r="23" spans="1:10" x14ac:dyDescent="0.2">
      <c r="A23" s="16">
        <v>1022</v>
      </c>
      <c r="B23" s="10">
        <v>2</v>
      </c>
      <c r="C23" s="17" t="s">
        <v>23</v>
      </c>
      <c r="D23" s="21" t="s">
        <v>12</v>
      </c>
      <c r="E23" s="13">
        <v>1</v>
      </c>
      <c r="F23" s="13"/>
      <c r="G23" s="19">
        <v>1</v>
      </c>
      <c r="H23" s="19"/>
      <c r="I23" s="19"/>
      <c r="J23" s="21" t="s">
        <v>7</v>
      </c>
    </row>
    <row r="24" spans="1:10" x14ac:dyDescent="0.2">
      <c r="A24" s="16">
        <v>1026</v>
      </c>
      <c r="B24" s="10">
        <v>2</v>
      </c>
      <c r="C24" s="17" t="s">
        <v>24</v>
      </c>
      <c r="D24" s="21" t="s">
        <v>9</v>
      </c>
      <c r="E24" s="13">
        <v>1</v>
      </c>
      <c r="F24" s="13"/>
      <c r="G24" s="19">
        <v>1</v>
      </c>
      <c r="H24" s="19"/>
      <c r="I24" s="19"/>
      <c r="J24" s="21" t="s">
        <v>7</v>
      </c>
    </row>
    <row r="25" spans="1:10" x14ac:dyDescent="0.2">
      <c r="A25" s="16">
        <v>1029</v>
      </c>
      <c r="B25" s="10">
        <v>2</v>
      </c>
      <c r="C25" s="17" t="s">
        <v>25</v>
      </c>
      <c r="D25" s="21" t="s">
        <v>6</v>
      </c>
      <c r="E25" s="13">
        <v>1</v>
      </c>
      <c r="F25" s="13"/>
      <c r="G25" s="19">
        <v>1</v>
      </c>
      <c r="H25" s="19"/>
      <c r="I25" s="19"/>
      <c r="J25" s="21" t="s">
        <v>7</v>
      </c>
    </row>
    <row r="26" spans="1:10" ht="36" x14ac:dyDescent="0.2">
      <c r="A26" s="22">
        <v>1030</v>
      </c>
      <c r="B26" s="22">
        <v>3</v>
      </c>
      <c r="C26" s="23" t="s">
        <v>26</v>
      </c>
      <c r="D26" s="24" t="s">
        <v>27</v>
      </c>
      <c r="E26" s="25"/>
      <c r="F26" s="25"/>
      <c r="G26" s="25"/>
      <c r="H26" s="25"/>
      <c r="I26" s="26">
        <f>IF(E26,IF(G26=#REF!,#REF!),0)</f>
        <v>0</v>
      </c>
      <c r="J26" s="27" t="s">
        <v>28</v>
      </c>
    </row>
    <row r="27" spans="1:10" x14ac:dyDescent="0.2">
      <c r="A27" s="22">
        <v>1031</v>
      </c>
      <c r="B27" s="22">
        <v>4</v>
      </c>
      <c r="C27" s="23" t="s">
        <v>29</v>
      </c>
      <c r="D27" s="24" t="s">
        <v>6</v>
      </c>
      <c r="E27" s="25"/>
      <c r="F27" s="25"/>
      <c r="G27" s="25">
        <v>2</v>
      </c>
      <c r="H27" s="25"/>
      <c r="I27" s="26">
        <f>IF(E27,IF(G27=#REF!,#REF!),0)</f>
        <v>0</v>
      </c>
      <c r="J27" s="27" t="s">
        <v>21</v>
      </c>
    </row>
    <row r="28" spans="1:10" x14ac:dyDescent="0.2">
      <c r="A28" s="16">
        <v>1032</v>
      </c>
      <c r="B28" s="10">
        <v>5</v>
      </c>
      <c r="C28" s="17" t="s">
        <v>30</v>
      </c>
      <c r="D28" s="21" t="s">
        <v>6</v>
      </c>
      <c r="E28" s="13">
        <v>1</v>
      </c>
      <c r="F28" s="13"/>
      <c r="G28" s="19">
        <v>2</v>
      </c>
      <c r="H28" s="19"/>
      <c r="I28" s="19"/>
      <c r="J28" s="21" t="s">
        <v>7</v>
      </c>
    </row>
    <row r="29" spans="1:10" x14ac:dyDescent="0.2">
      <c r="A29" s="22">
        <v>1033</v>
      </c>
      <c r="B29" s="22">
        <v>4</v>
      </c>
      <c r="C29" s="23" t="s">
        <v>31</v>
      </c>
      <c r="D29" s="24" t="s">
        <v>9</v>
      </c>
      <c r="E29" s="25"/>
      <c r="F29" s="25"/>
      <c r="G29" s="25">
        <v>1</v>
      </c>
      <c r="H29" s="25"/>
      <c r="I29" s="26">
        <f>IF(E29,IF(G29=#REF!,#REF!),0)</f>
        <v>0</v>
      </c>
      <c r="J29" s="27" t="s">
        <v>21</v>
      </c>
    </row>
    <row r="30" spans="1:10" x14ac:dyDescent="0.2">
      <c r="A30" s="16">
        <v>1034</v>
      </c>
      <c r="B30" s="10">
        <v>2</v>
      </c>
      <c r="C30" s="17" t="s">
        <v>32</v>
      </c>
      <c r="D30" s="21" t="s">
        <v>6</v>
      </c>
      <c r="E30" s="13">
        <v>1</v>
      </c>
      <c r="F30" s="13"/>
      <c r="G30" s="19">
        <v>1</v>
      </c>
      <c r="H30" s="19"/>
      <c r="I30" s="19"/>
      <c r="J30" s="21" t="s">
        <v>7</v>
      </c>
    </row>
    <row r="31" spans="1:10" x14ac:dyDescent="0.2">
      <c r="A31" s="16">
        <v>1035</v>
      </c>
      <c r="B31" s="10">
        <v>2</v>
      </c>
      <c r="C31" s="17" t="s">
        <v>33</v>
      </c>
      <c r="D31" s="21" t="s">
        <v>6</v>
      </c>
      <c r="E31" s="13">
        <v>1</v>
      </c>
      <c r="F31" s="13"/>
      <c r="G31" s="19">
        <v>1</v>
      </c>
      <c r="H31" s="19"/>
      <c r="I31" s="19"/>
      <c r="J31" s="21" t="s">
        <v>7</v>
      </c>
    </row>
    <row r="32" spans="1:10" x14ac:dyDescent="0.2">
      <c r="A32" s="16">
        <v>1036</v>
      </c>
      <c r="B32" s="10">
        <v>2</v>
      </c>
      <c r="C32" s="17" t="s">
        <v>34</v>
      </c>
      <c r="D32" s="21" t="s">
        <v>9</v>
      </c>
      <c r="E32" s="13">
        <v>1</v>
      </c>
      <c r="F32" s="13">
        <v>1</v>
      </c>
      <c r="G32" s="19">
        <v>1</v>
      </c>
      <c r="H32" s="19"/>
      <c r="I32" s="19"/>
      <c r="J32" s="21" t="s">
        <v>7</v>
      </c>
    </row>
    <row r="33" spans="1:10" x14ac:dyDescent="0.2">
      <c r="A33" s="16">
        <v>1037</v>
      </c>
      <c r="B33" s="10">
        <v>2</v>
      </c>
      <c r="C33" s="17" t="s">
        <v>35</v>
      </c>
      <c r="D33" s="21" t="s">
        <v>6</v>
      </c>
      <c r="E33" s="13">
        <v>1</v>
      </c>
      <c r="F33" s="13"/>
      <c r="G33" s="19">
        <v>1</v>
      </c>
      <c r="H33" s="19"/>
      <c r="I33" s="19"/>
      <c r="J33" s="21" t="s">
        <v>7</v>
      </c>
    </row>
    <row r="34" spans="1:10" x14ac:dyDescent="0.2">
      <c r="A34" s="16">
        <v>1038</v>
      </c>
      <c r="B34" s="10">
        <v>2</v>
      </c>
      <c r="C34" s="17" t="s">
        <v>36</v>
      </c>
      <c r="D34" s="21" t="s">
        <v>9</v>
      </c>
      <c r="E34" s="13">
        <v>1</v>
      </c>
      <c r="F34" s="13"/>
      <c r="G34" s="19">
        <v>1</v>
      </c>
      <c r="H34" s="19"/>
      <c r="I34" s="19"/>
      <c r="J34" s="21" t="s">
        <v>7</v>
      </c>
    </row>
    <row r="35" spans="1:10" x14ac:dyDescent="0.2">
      <c r="A35" s="22">
        <v>1039</v>
      </c>
      <c r="B35" s="22">
        <v>4</v>
      </c>
      <c r="C35" s="23" t="s">
        <v>37</v>
      </c>
      <c r="D35" s="24" t="s">
        <v>6</v>
      </c>
      <c r="E35" s="25"/>
      <c r="F35" s="25"/>
      <c r="G35" s="25">
        <v>1</v>
      </c>
      <c r="H35" s="25"/>
      <c r="I35" s="26">
        <f>IF(E35,IF(G35=#REF!,#REF!),0)</f>
        <v>0</v>
      </c>
      <c r="J35" s="27" t="s">
        <v>21</v>
      </c>
    </row>
    <row r="36" spans="1:10" x14ac:dyDescent="0.2">
      <c r="A36" s="22">
        <v>1040</v>
      </c>
      <c r="B36" s="22">
        <v>4</v>
      </c>
      <c r="C36" s="23" t="s">
        <v>38</v>
      </c>
      <c r="D36" s="24" t="s">
        <v>9</v>
      </c>
      <c r="E36" s="25"/>
      <c r="F36" s="25"/>
      <c r="G36" s="25">
        <v>1</v>
      </c>
      <c r="H36" s="25"/>
      <c r="I36" s="26">
        <f>IF(E36,IF(G36=#REF!,#REF!),0)</f>
        <v>0</v>
      </c>
      <c r="J36" s="27" t="s">
        <v>21</v>
      </c>
    </row>
    <row r="37" spans="1:10" x14ac:dyDescent="0.2">
      <c r="A37" s="22">
        <v>1041</v>
      </c>
      <c r="B37" s="22">
        <v>2</v>
      </c>
      <c r="C37" s="23" t="s">
        <v>39</v>
      </c>
      <c r="D37" s="24" t="s">
        <v>6</v>
      </c>
      <c r="E37" s="25"/>
      <c r="F37" s="25"/>
      <c r="G37" s="25">
        <v>1</v>
      </c>
      <c r="H37" s="25"/>
      <c r="I37" s="26">
        <f>IF(E37,IF(G37=#REF!,#REF!),0)</f>
        <v>0</v>
      </c>
      <c r="J37" s="27" t="s">
        <v>21</v>
      </c>
    </row>
    <row r="38" spans="1:10" x14ac:dyDescent="0.2">
      <c r="A38" s="22">
        <v>1042</v>
      </c>
      <c r="B38" s="22">
        <v>4</v>
      </c>
      <c r="C38" s="23" t="s">
        <v>40</v>
      </c>
      <c r="D38" s="24" t="s">
        <v>9</v>
      </c>
      <c r="E38" s="25"/>
      <c r="F38" s="25"/>
      <c r="G38" s="25">
        <v>1</v>
      </c>
      <c r="H38" s="25"/>
      <c r="I38" s="26">
        <f>IF(E38,IF(G38=#REF!,#REF!),0)</f>
        <v>0</v>
      </c>
      <c r="J38" s="27" t="s">
        <v>21</v>
      </c>
    </row>
    <row r="39" spans="1:10" x14ac:dyDescent="0.2">
      <c r="A39" s="22">
        <v>1043</v>
      </c>
      <c r="B39" s="22">
        <v>2</v>
      </c>
      <c r="C39" s="23" t="s">
        <v>41</v>
      </c>
      <c r="D39" s="24" t="s">
        <v>6</v>
      </c>
      <c r="E39" s="25"/>
      <c r="F39" s="25"/>
      <c r="G39" s="25">
        <v>1</v>
      </c>
      <c r="H39" s="25"/>
      <c r="I39" s="26">
        <f>IF(E39,IF(G39=#REF!,#REF!),0)</f>
        <v>0</v>
      </c>
      <c r="J39" s="27" t="s">
        <v>7</v>
      </c>
    </row>
    <row r="40" spans="1:10" x14ac:dyDescent="0.2">
      <c r="A40" s="16">
        <v>1045</v>
      </c>
      <c r="B40" s="10">
        <v>2</v>
      </c>
      <c r="C40" s="17" t="s">
        <v>42</v>
      </c>
      <c r="D40" s="21" t="s">
        <v>6</v>
      </c>
      <c r="E40" s="13">
        <v>1</v>
      </c>
      <c r="F40" s="13"/>
      <c r="G40" s="19">
        <v>1</v>
      </c>
      <c r="H40" s="19"/>
      <c r="I40" s="83"/>
      <c r="J40" s="21" t="s">
        <v>7</v>
      </c>
    </row>
    <row r="41" spans="1:10" x14ac:dyDescent="0.2">
      <c r="A41" s="16">
        <v>1046</v>
      </c>
      <c r="B41" s="10">
        <v>2</v>
      </c>
      <c r="C41" s="17" t="s">
        <v>43</v>
      </c>
      <c r="D41" s="21" t="s">
        <v>9</v>
      </c>
      <c r="E41" s="13">
        <v>1</v>
      </c>
      <c r="F41" s="13">
        <v>1</v>
      </c>
      <c r="G41" s="19">
        <v>1</v>
      </c>
      <c r="H41" s="19"/>
      <c r="I41" s="83"/>
      <c r="J41" s="21" t="s">
        <v>7</v>
      </c>
    </row>
    <row r="42" spans="1:10" x14ac:dyDescent="0.2">
      <c r="A42" s="79">
        <v>1047</v>
      </c>
      <c r="B42" s="22">
        <v>3</v>
      </c>
      <c r="C42" s="80" t="s">
        <v>44</v>
      </c>
      <c r="D42" s="24" t="s">
        <v>9</v>
      </c>
      <c r="E42" s="81"/>
      <c r="F42" s="81"/>
      <c r="G42" s="82">
        <v>1</v>
      </c>
      <c r="H42" s="82"/>
      <c r="I42" s="26">
        <f>IF(E42,IF(G42=#REF!,#REF!),0)</f>
        <v>0</v>
      </c>
      <c r="J42" s="24" t="s">
        <v>21</v>
      </c>
    </row>
    <row r="43" spans="1:10" x14ac:dyDescent="0.2">
      <c r="A43" s="16">
        <v>1048</v>
      </c>
      <c r="B43" s="10">
        <v>2</v>
      </c>
      <c r="C43" s="17" t="s">
        <v>45</v>
      </c>
      <c r="D43" s="21" t="s">
        <v>9</v>
      </c>
      <c r="E43" s="13">
        <v>1</v>
      </c>
      <c r="F43" s="13"/>
      <c r="G43" s="19">
        <v>1</v>
      </c>
      <c r="H43" s="19"/>
      <c r="I43" s="19"/>
      <c r="J43" s="21" t="s">
        <v>7</v>
      </c>
    </row>
    <row r="44" spans="1:10" x14ac:dyDescent="0.2">
      <c r="A44" s="16">
        <v>1049</v>
      </c>
      <c r="B44" s="10">
        <v>2</v>
      </c>
      <c r="C44" s="17" t="s">
        <v>46</v>
      </c>
      <c r="D44" s="21" t="s">
        <v>6</v>
      </c>
      <c r="E44" s="13">
        <v>1</v>
      </c>
      <c r="F44" s="13"/>
      <c r="G44" s="19">
        <v>1</v>
      </c>
      <c r="H44" s="19"/>
      <c r="I44" s="19"/>
      <c r="J44" s="21" t="s">
        <v>7</v>
      </c>
    </row>
    <row r="45" spans="1:10" x14ac:dyDescent="0.2">
      <c r="A45" s="22">
        <v>1051</v>
      </c>
      <c r="B45" s="22">
        <v>2</v>
      </c>
      <c r="C45" s="23" t="s">
        <v>47</v>
      </c>
      <c r="D45" s="24" t="s">
        <v>6</v>
      </c>
      <c r="E45" s="25"/>
      <c r="F45" s="25"/>
      <c r="G45" s="25">
        <v>1</v>
      </c>
      <c r="H45" s="25"/>
      <c r="I45" s="26">
        <f>IF(E45,IF(G45=#REF!,#REF!),0)</f>
        <v>0</v>
      </c>
      <c r="J45" s="27" t="s">
        <v>7</v>
      </c>
    </row>
    <row r="46" spans="1:10" x14ac:dyDescent="0.2">
      <c r="A46" s="22">
        <v>1053</v>
      </c>
      <c r="B46" s="22">
        <v>3</v>
      </c>
      <c r="C46" s="23" t="s">
        <v>48</v>
      </c>
      <c r="D46" s="24" t="s">
        <v>49</v>
      </c>
      <c r="E46" s="25"/>
      <c r="F46" s="25"/>
      <c r="G46" s="25">
        <v>1</v>
      </c>
      <c r="H46" s="25"/>
      <c r="I46" s="26">
        <f>IF(E46,IF(G46=#REF!,#REF!),0)</f>
        <v>0</v>
      </c>
      <c r="J46" s="27" t="s">
        <v>7</v>
      </c>
    </row>
    <row r="47" spans="1:10" x14ac:dyDescent="0.2">
      <c r="A47" s="16">
        <v>1054</v>
      </c>
      <c r="B47" s="10">
        <v>2</v>
      </c>
      <c r="C47" s="17" t="s">
        <v>50</v>
      </c>
      <c r="D47" s="21" t="s">
        <v>6</v>
      </c>
      <c r="E47" s="13">
        <v>1</v>
      </c>
      <c r="F47" s="13"/>
      <c r="G47" s="19">
        <v>1</v>
      </c>
      <c r="H47" s="19"/>
      <c r="I47" s="19"/>
      <c r="J47" s="21" t="s">
        <v>7</v>
      </c>
    </row>
    <row r="48" spans="1:10" x14ac:dyDescent="0.2">
      <c r="A48" s="16">
        <v>1056</v>
      </c>
      <c r="B48" s="10">
        <v>4</v>
      </c>
      <c r="C48" s="17" t="s">
        <v>51</v>
      </c>
      <c r="D48" s="21" t="s">
        <v>9</v>
      </c>
      <c r="E48" s="13">
        <v>1</v>
      </c>
      <c r="F48" s="13"/>
      <c r="G48" s="19">
        <v>3</v>
      </c>
      <c r="H48" s="19"/>
      <c r="I48" s="19"/>
      <c r="J48" s="21" t="s">
        <v>7</v>
      </c>
    </row>
    <row r="49" spans="1:10" x14ac:dyDescent="0.2">
      <c r="A49" s="22">
        <v>1057</v>
      </c>
      <c r="B49" s="22">
        <v>4</v>
      </c>
      <c r="C49" s="23" t="s">
        <v>52</v>
      </c>
      <c r="D49" s="24" t="s">
        <v>6</v>
      </c>
      <c r="E49" s="25"/>
      <c r="F49" s="25"/>
      <c r="G49" s="25">
        <v>2</v>
      </c>
      <c r="H49" s="25"/>
      <c r="I49" s="26">
        <f>IF(E49,IF(G49=#REF!,#REF!),0)</f>
        <v>0</v>
      </c>
      <c r="J49" s="27" t="s">
        <v>21</v>
      </c>
    </row>
    <row r="50" spans="1:10" x14ac:dyDescent="0.2">
      <c r="A50" s="22">
        <v>1058</v>
      </c>
      <c r="B50" s="22">
        <v>4</v>
      </c>
      <c r="C50" s="23" t="s">
        <v>53</v>
      </c>
      <c r="D50" s="24" t="s">
        <v>9</v>
      </c>
      <c r="E50" s="25"/>
      <c r="F50" s="25"/>
      <c r="G50" s="25">
        <v>2</v>
      </c>
      <c r="H50" s="25"/>
      <c r="I50" s="26">
        <f>IF(E50,IF(G50=#REF!,#REF!),0)</f>
        <v>0</v>
      </c>
      <c r="J50" s="27" t="s">
        <v>21</v>
      </c>
    </row>
    <row r="51" spans="1:10" x14ac:dyDescent="0.2">
      <c r="A51" s="22">
        <v>1059</v>
      </c>
      <c r="B51" s="22">
        <v>4</v>
      </c>
      <c r="C51" s="23" t="s">
        <v>54</v>
      </c>
      <c r="D51" s="24" t="s">
        <v>9</v>
      </c>
      <c r="E51" s="25"/>
      <c r="F51" s="25"/>
      <c r="G51" s="25">
        <v>2</v>
      </c>
      <c r="H51" s="25"/>
      <c r="I51" s="26">
        <f>IF(E51,IF(G51=#REF!,#REF!),0)</f>
        <v>0</v>
      </c>
      <c r="J51" s="27" t="s">
        <v>21</v>
      </c>
    </row>
    <row r="52" spans="1:10" x14ac:dyDescent="0.2">
      <c r="A52" s="22">
        <v>1060</v>
      </c>
      <c r="B52" s="22">
        <v>4</v>
      </c>
      <c r="C52" s="23" t="s">
        <v>55</v>
      </c>
      <c r="D52" s="24" t="s">
        <v>9</v>
      </c>
      <c r="E52" s="25"/>
      <c r="F52" s="25"/>
      <c r="G52" s="25">
        <v>2</v>
      </c>
      <c r="H52" s="25"/>
      <c r="I52" s="26">
        <f>IF(E52,IF(G52=#REF!,#REF!),0)</f>
        <v>0</v>
      </c>
      <c r="J52" s="27" t="s">
        <v>21</v>
      </c>
    </row>
    <row r="53" spans="1:10" x14ac:dyDescent="0.2">
      <c r="A53" s="16">
        <v>1061</v>
      </c>
      <c r="B53" s="10">
        <v>4</v>
      </c>
      <c r="C53" s="17" t="s">
        <v>56</v>
      </c>
      <c r="D53" s="21" t="s">
        <v>9</v>
      </c>
      <c r="E53" s="13">
        <v>1</v>
      </c>
      <c r="F53" s="13"/>
      <c r="G53" s="19">
        <v>2</v>
      </c>
      <c r="H53" s="19"/>
      <c r="I53" s="19"/>
      <c r="J53" s="21" t="s">
        <v>7</v>
      </c>
    </row>
    <row r="54" spans="1:10" x14ac:dyDescent="0.2">
      <c r="A54" s="22">
        <v>1062</v>
      </c>
      <c r="B54" s="22">
        <v>4</v>
      </c>
      <c r="C54" s="23" t="s">
        <v>57</v>
      </c>
      <c r="D54" s="24" t="s">
        <v>9</v>
      </c>
      <c r="E54" s="25"/>
      <c r="F54" s="25"/>
      <c r="G54" s="25">
        <v>3</v>
      </c>
      <c r="H54" s="25"/>
      <c r="I54" s="26">
        <f>IF(E54,IF(G54=#REF!,#REF!),0)</f>
        <v>0</v>
      </c>
      <c r="J54" s="27" t="s">
        <v>21</v>
      </c>
    </row>
    <row r="55" spans="1:10" x14ac:dyDescent="0.2">
      <c r="A55" s="22">
        <v>1063</v>
      </c>
      <c r="B55" s="22">
        <v>4</v>
      </c>
      <c r="C55" s="23" t="s">
        <v>58</v>
      </c>
      <c r="D55" s="24" t="s">
        <v>49</v>
      </c>
      <c r="E55" s="25"/>
      <c r="F55" s="25"/>
      <c r="G55" s="25">
        <v>1</v>
      </c>
      <c r="H55" s="25"/>
      <c r="I55" s="26">
        <f>IF(E55,IF(G55=#REF!,#REF!),0)</f>
        <v>0</v>
      </c>
      <c r="J55" s="27" t="s">
        <v>7</v>
      </c>
    </row>
    <row r="56" spans="1:10" x14ac:dyDescent="0.2">
      <c r="A56" s="16">
        <v>1064</v>
      </c>
      <c r="B56" s="10">
        <v>4</v>
      </c>
      <c r="C56" s="17" t="s">
        <v>59</v>
      </c>
      <c r="D56" s="21" t="s">
        <v>12</v>
      </c>
      <c r="E56" s="13">
        <v>1</v>
      </c>
      <c r="F56" s="13"/>
      <c r="G56" s="19">
        <v>3</v>
      </c>
      <c r="H56" s="19"/>
      <c r="I56" s="19"/>
      <c r="J56" s="21" t="s">
        <v>7</v>
      </c>
    </row>
    <row r="57" spans="1:10" x14ac:dyDescent="0.2">
      <c r="A57" s="16">
        <v>1065</v>
      </c>
      <c r="B57" s="10">
        <v>2</v>
      </c>
      <c r="C57" s="17" t="s">
        <v>60</v>
      </c>
      <c r="D57" s="21" t="s">
        <v>9</v>
      </c>
      <c r="E57" s="13">
        <v>1</v>
      </c>
      <c r="F57" s="13">
        <v>1</v>
      </c>
      <c r="G57" s="19">
        <v>1</v>
      </c>
      <c r="H57" s="19"/>
      <c r="I57" s="19"/>
      <c r="J57" s="21" t="s">
        <v>7</v>
      </c>
    </row>
    <row r="58" spans="1:10" x14ac:dyDescent="0.2">
      <c r="A58" s="16">
        <v>1066</v>
      </c>
      <c r="B58" s="10">
        <v>4</v>
      </c>
      <c r="C58" s="17" t="s">
        <v>61</v>
      </c>
      <c r="D58" s="21" t="s">
        <v>12</v>
      </c>
      <c r="E58" s="13">
        <v>1</v>
      </c>
      <c r="F58" s="13"/>
      <c r="G58" s="19">
        <v>3</v>
      </c>
      <c r="H58" s="19"/>
      <c r="I58" s="19"/>
      <c r="J58" s="21" t="s">
        <v>7</v>
      </c>
    </row>
    <row r="59" spans="1:10" x14ac:dyDescent="0.2">
      <c r="A59" s="16">
        <v>1067</v>
      </c>
      <c r="B59" s="10">
        <v>4</v>
      </c>
      <c r="C59" s="17" t="s">
        <v>62</v>
      </c>
      <c r="D59" s="21" t="s">
        <v>6</v>
      </c>
      <c r="E59" s="13">
        <v>1</v>
      </c>
      <c r="F59" s="13"/>
      <c r="G59" s="19">
        <v>2</v>
      </c>
      <c r="H59" s="19"/>
      <c r="I59" s="19"/>
      <c r="J59" s="21" t="s">
        <v>7</v>
      </c>
    </row>
    <row r="60" spans="1:10" x14ac:dyDescent="0.2">
      <c r="A60" s="22">
        <v>1068</v>
      </c>
      <c r="B60" s="22">
        <v>4</v>
      </c>
      <c r="C60" s="23" t="s">
        <v>63</v>
      </c>
      <c r="D60" s="24" t="s">
        <v>6</v>
      </c>
      <c r="E60" s="25"/>
      <c r="F60" s="25"/>
      <c r="G60" s="25">
        <v>1</v>
      </c>
      <c r="H60" s="25"/>
      <c r="I60" s="26">
        <f>IF(E60,IF(G60=#REF!,#REF!),0)</f>
        <v>0</v>
      </c>
      <c r="J60" s="27" t="s">
        <v>7</v>
      </c>
    </row>
    <row r="61" spans="1:10" x14ac:dyDescent="0.2">
      <c r="A61" s="16">
        <v>1069</v>
      </c>
      <c r="B61" s="10">
        <v>4</v>
      </c>
      <c r="C61" s="17" t="s">
        <v>64</v>
      </c>
      <c r="D61" s="21" t="s">
        <v>6</v>
      </c>
      <c r="E61" s="13">
        <v>1</v>
      </c>
      <c r="F61" s="13"/>
      <c r="G61" s="19">
        <v>1</v>
      </c>
      <c r="H61" s="19"/>
      <c r="I61" s="19"/>
      <c r="J61" s="21" t="s">
        <v>7</v>
      </c>
    </row>
    <row r="62" spans="1:10" x14ac:dyDescent="0.2">
      <c r="A62" s="16">
        <v>1070</v>
      </c>
      <c r="B62" s="10">
        <v>4</v>
      </c>
      <c r="C62" s="17" t="s">
        <v>65</v>
      </c>
      <c r="D62" s="21" t="s">
        <v>6</v>
      </c>
      <c r="E62" s="13">
        <v>1</v>
      </c>
      <c r="F62" s="13"/>
      <c r="G62" s="19">
        <v>2</v>
      </c>
      <c r="H62" s="19"/>
      <c r="I62" s="19"/>
      <c r="J62" s="21" t="s">
        <v>7</v>
      </c>
    </row>
    <row r="63" spans="1:10" x14ac:dyDescent="0.2">
      <c r="A63" s="16">
        <v>1071</v>
      </c>
      <c r="B63" s="10">
        <v>4</v>
      </c>
      <c r="C63" s="17" t="s">
        <v>66</v>
      </c>
      <c r="D63" s="21" t="s">
        <v>6</v>
      </c>
      <c r="E63" s="13">
        <v>1</v>
      </c>
      <c r="F63" s="13"/>
      <c r="G63" s="19">
        <v>1</v>
      </c>
      <c r="H63" s="19"/>
      <c r="I63" s="19"/>
      <c r="J63" s="21" t="s">
        <v>7</v>
      </c>
    </row>
    <row r="64" spans="1:10" x14ac:dyDescent="0.2">
      <c r="A64" s="16">
        <v>1072</v>
      </c>
      <c r="B64" s="10">
        <v>4</v>
      </c>
      <c r="C64" s="17" t="s">
        <v>67</v>
      </c>
      <c r="D64" s="21" t="s">
        <v>6</v>
      </c>
      <c r="E64" s="13">
        <v>1</v>
      </c>
      <c r="F64" s="13"/>
      <c r="G64" s="19">
        <v>1</v>
      </c>
      <c r="H64" s="19"/>
      <c r="I64" s="19"/>
      <c r="J64" s="21" t="s">
        <v>7</v>
      </c>
    </row>
    <row r="65" spans="1:10" x14ac:dyDescent="0.2">
      <c r="A65" s="16">
        <v>1073</v>
      </c>
      <c r="B65" s="10">
        <v>4</v>
      </c>
      <c r="C65" s="17" t="s">
        <v>68</v>
      </c>
      <c r="D65" s="21" t="s">
        <v>6</v>
      </c>
      <c r="E65" s="13">
        <v>1</v>
      </c>
      <c r="F65" s="13"/>
      <c r="G65" s="19">
        <v>1</v>
      </c>
      <c r="H65" s="19"/>
      <c r="I65" s="19"/>
      <c r="J65" s="21" t="s">
        <v>7</v>
      </c>
    </row>
    <row r="66" spans="1:10" x14ac:dyDescent="0.2">
      <c r="A66" s="79">
        <v>1074</v>
      </c>
      <c r="B66" s="22">
        <v>4</v>
      </c>
      <c r="C66" s="80" t="s">
        <v>69</v>
      </c>
      <c r="D66" s="24" t="s">
        <v>6</v>
      </c>
      <c r="E66" s="81"/>
      <c r="F66" s="81"/>
      <c r="G66" s="82">
        <v>1</v>
      </c>
      <c r="H66" s="82"/>
      <c r="I66" s="26">
        <f>IF(E66,IF(G66=#REF!,#REF!),0)</f>
        <v>0</v>
      </c>
      <c r="J66" s="24" t="s">
        <v>7</v>
      </c>
    </row>
    <row r="67" spans="1:10" x14ac:dyDescent="0.2">
      <c r="A67" s="16">
        <v>1075</v>
      </c>
      <c r="B67" s="10">
        <v>4</v>
      </c>
      <c r="C67" s="17" t="s">
        <v>70</v>
      </c>
      <c r="D67" s="21" t="s">
        <v>6</v>
      </c>
      <c r="E67" s="13">
        <v>1</v>
      </c>
      <c r="F67" s="13"/>
      <c r="G67" s="19">
        <v>1</v>
      </c>
      <c r="H67" s="19"/>
      <c r="I67" s="26"/>
      <c r="J67" s="21" t="s">
        <v>7</v>
      </c>
    </row>
    <row r="68" spans="1:10" x14ac:dyDescent="0.2">
      <c r="A68" s="79">
        <v>1076</v>
      </c>
      <c r="B68" s="22">
        <v>4</v>
      </c>
      <c r="C68" s="80" t="s">
        <v>71</v>
      </c>
      <c r="D68" s="24" t="s">
        <v>6</v>
      </c>
      <c r="E68" s="81"/>
      <c r="F68" s="81"/>
      <c r="G68" s="82">
        <v>2</v>
      </c>
      <c r="H68" s="82"/>
      <c r="I68" s="26">
        <f>IF(E68,IF(G68=#REF!,#REF!),0)</f>
        <v>0</v>
      </c>
      <c r="J68" s="24" t="s">
        <v>7</v>
      </c>
    </row>
    <row r="69" spans="1:10" x14ac:dyDescent="0.2">
      <c r="A69" s="16">
        <v>1078</v>
      </c>
      <c r="B69" s="10">
        <v>2</v>
      </c>
      <c r="C69" s="17" t="s">
        <v>72</v>
      </c>
      <c r="D69" s="21" t="s">
        <v>6</v>
      </c>
      <c r="E69" s="13">
        <v>1</v>
      </c>
      <c r="F69" s="13"/>
      <c r="G69" s="19">
        <v>1</v>
      </c>
      <c r="H69" s="19"/>
      <c r="I69" s="26"/>
      <c r="J69" s="21" t="s">
        <v>7</v>
      </c>
    </row>
    <row r="70" spans="1:10" x14ac:dyDescent="0.2">
      <c r="A70" s="16">
        <v>1079</v>
      </c>
      <c r="B70" s="10">
        <v>2</v>
      </c>
      <c r="C70" s="17" t="s">
        <v>73</v>
      </c>
      <c r="D70" s="21" t="s">
        <v>6</v>
      </c>
      <c r="E70" s="13">
        <v>1</v>
      </c>
      <c r="F70" s="13"/>
      <c r="G70" s="19">
        <v>1</v>
      </c>
      <c r="H70" s="19"/>
      <c r="I70" s="26"/>
      <c r="J70" s="21" t="s">
        <v>7</v>
      </c>
    </row>
    <row r="71" spans="1:10" x14ac:dyDescent="0.2">
      <c r="A71" s="22">
        <v>1081</v>
      </c>
      <c r="B71" s="22">
        <v>2</v>
      </c>
      <c r="C71" s="23" t="s">
        <v>74</v>
      </c>
      <c r="D71" s="24" t="s">
        <v>9</v>
      </c>
      <c r="E71" s="25"/>
      <c r="F71" s="25"/>
      <c r="G71" s="25">
        <v>1</v>
      </c>
      <c r="H71" s="25"/>
      <c r="I71" s="26">
        <f>IF(E71,IF(G71=#REF!,#REF!),0)</f>
        <v>0</v>
      </c>
      <c r="J71" s="27" t="s">
        <v>7</v>
      </c>
    </row>
    <row r="72" spans="1:10" x14ac:dyDescent="0.2">
      <c r="A72" s="22">
        <v>1082</v>
      </c>
      <c r="B72" s="22">
        <v>4</v>
      </c>
      <c r="C72" s="23" t="s">
        <v>75</v>
      </c>
      <c r="D72" s="24" t="s">
        <v>9</v>
      </c>
      <c r="E72" s="25"/>
      <c r="F72" s="25"/>
      <c r="G72" s="25">
        <v>1</v>
      </c>
      <c r="H72" s="25"/>
      <c r="I72" s="26">
        <f>IF(E72,IF(G72=#REF!,#REF!),0)</f>
        <v>0</v>
      </c>
      <c r="J72" s="27" t="s">
        <v>7</v>
      </c>
    </row>
    <row r="73" spans="1:10" x14ac:dyDescent="0.2">
      <c r="A73" s="22">
        <v>1083</v>
      </c>
      <c r="B73" s="22">
        <v>3</v>
      </c>
      <c r="C73" s="23" t="s">
        <v>76</v>
      </c>
      <c r="D73" s="24" t="s">
        <v>9</v>
      </c>
      <c r="E73" s="25"/>
      <c r="F73" s="25"/>
      <c r="G73" s="25">
        <v>1</v>
      </c>
      <c r="H73" s="25"/>
      <c r="I73" s="26">
        <f>IF(E73,IF(G73=#REF!,#REF!),0)</f>
        <v>0</v>
      </c>
      <c r="J73" s="27" t="s">
        <v>21</v>
      </c>
    </row>
    <row r="74" spans="1:10" x14ac:dyDescent="0.2">
      <c r="A74" s="16">
        <v>1085</v>
      </c>
      <c r="B74" s="10">
        <v>2</v>
      </c>
      <c r="C74" s="17" t="s">
        <v>77</v>
      </c>
      <c r="D74" s="21" t="s">
        <v>6</v>
      </c>
      <c r="E74" s="13">
        <v>1</v>
      </c>
      <c r="F74" s="13"/>
      <c r="G74" s="19">
        <v>1</v>
      </c>
      <c r="H74" s="19"/>
      <c r="I74" s="19"/>
      <c r="J74" s="21" t="s">
        <v>7</v>
      </c>
    </row>
    <row r="75" spans="1:10" x14ac:dyDescent="0.2">
      <c r="A75" s="22">
        <v>1087</v>
      </c>
      <c r="B75" s="22">
        <v>2</v>
      </c>
      <c r="C75" s="23" t="s">
        <v>78</v>
      </c>
      <c r="D75" s="24" t="s">
        <v>6</v>
      </c>
      <c r="E75" s="25"/>
      <c r="F75" s="25"/>
      <c r="G75" s="25">
        <v>1</v>
      </c>
      <c r="H75" s="25"/>
      <c r="I75" s="26">
        <f>IF(E75,IF(G75=#REF!,#REF!),0)</f>
        <v>0</v>
      </c>
      <c r="J75" s="27" t="s">
        <v>7</v>
      </c>
    </row>
    <row r="76" spans="1:10" x14ac:dyDescent="0.2">
      <c r="A76" s="16">
        <v>1088</v>
      </c>
      <c r="B76" s="10">
        <v>2</v>
      </c>
      <c r="C76" s="17" t="s">
        <v>79</v>
      </c>
      <c r="D76" s="21" t="s">
        <v>6</v>
      </c>
      <c r="E76" s="13">
        <v>1</v>
      </c>
      <c r="F76" s="13"/>
      <c r="G76" s="19">
        <v>1</v>
      </c>
      <c r="H76" s="19"/>
      <c r="I76" s="19"/>
      <c r="J76" s="21" t="s">
        <v>7</v>
      </c>
    </row>
    <row r="77" spans="1:10" x14ac:dyDescent="0.2">
      <c r="A77" s="22">
        <v>1089</v>
      </c>
      <c r="B77" s="22">
        <v>3</v>
      </c>
      <c r="C77" s="23" t="s">
        <v>80</v>
      </c>
      <c r="D77" s="24" t="s">
        <v>6</v>
      </c>
      <c r="E77" s="25"/>
      <c r="F77" s="25"/>
      <c r="G77" s="25">
        <v>1</v>
      </c>
      <c r="H77" s="25"/>
      <c r="I77" s="26">
        <f>IF(E77,IF(G77=#REF!,#REF!),0)</f>
        <v>0</v>
      </c>
      <c r="J77" s="27" t="s">
        <v>7</v>
      </c>
    </row>
    <row r="78" spans="1:10" x14ac:dyDescent="0.2">
      <c r="A78" s="16">
        <v>1090</v>
      </c>
      <c r="B78" s="10">
        <v>2</v>
      </c>
      <c r="C78" s="17" t="s">
        <v>81</v>
      </c>
      <c r="D78" s="21" t="s">
        <v>6</v>
      </c>
      <c r="E78" s="13">
        <v>1</v>
      </c>
      <c r="F78" s="13"/>
      <c r="G78" s="19">
        <v>1</v>
      </c>
      <c r="H78" s="19"/>
      <c r="I78" s="19"/>
      <c r="J78" s="21" t="s">
        <v>7</v>
      </c>
    </row>
    <row r="79" spans="1:10" x14ac:dyDescent="0.2">
      <c r="A79" s="16">
        <v>1091</v>
      </c>
      <c r="B79" s="10">
        <v>2</v>
      </c>
      <c r="C79" s="17" t="s">
        <v>82</v>
      </c>
      <c r="D79" s="21" t="s">
        <v>6</v>
      </c>
      <c r="E79" s="13">
        <v>1</v>
      </c>
      <c r="F79" s="13"/>
      <c r="G79" s="19">
        <v>1</v>
      </c>
      <c r="H79" s="19"/>
      <c r="I79" s="19"/>
      <c r="J79" s="21" t="s">
        <v>7</v>
      </c>
    </row>
    <row r="80" spans="1:10" x14ac:dyDescent="0.2">
      <c r="A80" s="16">
        <v>1165</v>
      </c>
      <c r="B80" s="10">
        <v>2</v>
      </c>
      <c r="C80" s="17" t="s">
        <v>83</v>
      </c>
      <c r="D80" s="21" t="s">
        <v>6</v>
      </c>
      <c r="E80" s="13">
        <v>1</v>
      </c>
      <c r="F80" s="13"/>
      <c r="G80" s="19">
        <v>1</v>
      </c>
      <c r="H80" s="19"/>
      <c r="I80" s="19"/>
      <c r="J80" s="21" t="s">
        <v>7</v>
      </c>
    </row>
    <row r="81" spans="1:14" x14ac:dyDescent="0.2">
      <c r="A81" s="16">
        <v>1166</v>
      </c>
      <c r="B81" s="10">
        <v>2</v>
      </c>
      <c r="C81" s="17" t="s">
        <v>84</v>
      </c>
      <c r="D81" s="21" t="s">
        <v>6</v>
      </c>
      <c r="E81" s="13">
        <v>1</v>
      </c>
      <c r="F81" s="13"/>
      <c r="G81" s="19">
        <v>1</v>
      </c>
      <c r="H81" s="19"/>
      <c r="I81" s="19"/>
      <c r="J81" s="21" t="s">
        <v>7</v>
      </c>
    </row>
    <row r="82" spans="1:14" x14ac:dyDescent="0.2">
      <c r="A82" s="16">
        <v>1167</v>
      </c>
      <c r="B82" s="10">
        <v>6</v>
      </c>
      <c r="C82" s="17" t="s">
        <v>85</v>
      </c>
      <c r="D82" s="21" t="s">
        <v>9</v>
      </c>
      <c r="E82" s="13">
        <v>1</v>
      </c>
      <c r="F82" s="13"/>
      <c r="G82" s="19">
        <v>1</v>
      </c>
      <c r="H82" s="19"/>
      <c r="I82" s="19"/>
      <c r="J82" s="21" t="s">
        <v>7</v>
      </c>
    </row>
    <row r="83" spans="1:14" x14ac:dyDescent="0.2">
      <c r="A83" s="16">
        <v>1169</v>
      </c>
      <c r="B83" s="10">
        <v>4</v>
      </c>
      <c r="C83" s="17" t="s">
        <v>86</v>
      </c>
      <c r="D83" s="21" t="s">
        <v>9</v>
      </c>
      <c r="E83" s="13">
        <v>1</v>
      </c>
      <c r="F83" s="13"/>
      <c r="G83" s="19">
        <v>1</v>
      </c>
      <c r="H83" s="19"/>
      <c r="I83" s="19"/>
      <c r="J83" s="21" t="s">
        <v>7</v>
      </c>
    </row>
    <row r="84" spans="1:14" x14ac:dyDescent="0.2">
      <c r="A84" s="16">
        <v>1182</v>
      </c>
      <c r="B84" s="10">
        <v>5</v>
      </c>
      <c r="C84" s="17" t="s">
        <v>87</v>
      </c>
      <c r="D84" s="21" t="s">
        <v>6</v>
      </c>
      <c r="E84" s="13">
        <v>1</v>
      </c>
      <c r="F84" s="13"/>
      <c r="G84" s="19">
        <v>1</v>
      </c>
      <c r="H84" s="19"/>
      <c r="I84" s="19"/>
      <c r="J84" s="21" t="s">
        <v>7</v>
      </c>
    </row>
    <row r="85" spans="1:14" x14ac:dyDescent="0.2">
      <c r="A85" s="16">
        <v>1193</v>
      </c>
      <c r="B85" s="10">
        <v>4</v>
      </c>
      <c r="C85" s="17" t="s">
        <v>88</v>
      </c>
      <c r="D85" s="21" t="s">
        <v>89</v>
      </c>
      <c r="E85" s="13">
        <v>1</v>
      </c>
      <c r="F85" s="13"/>
      <c r="G85" s="19">
        <v>1</v>
      </c>
      <c r="H85" s="19"/>
      <c r="I85" s="19"/>
      <c r="J85" s="21" t="s">
        <v>7</v>
      </c>
      <c r="N85" s="88"/>
    </row>
    <row r="86" spans="1:14" x14ac:dyDescent="0.2">
      <c r="A86" s="16">
        <v>1194</v>
      </c>
      <c r="B86" s="10">
        <v>2</v>
      </c>
      <c r="C86" s="17" t="s">
        <v>90</v>
      </c>
      <c r="D86" s="21" t="s">
        <v>6</v>
      </c>
      <c r="E86" s="13">
        <v>1</v>
      </c>
      <c r="F86" s="13"/>
      <c r="G86" s="19">
        <v>1</v>
      </c>
      <c r="H86" s="19"/>
      <c r="I86" s="19"/>
      <c r="J86" s="21" t="s">
        <v>7</v>
      </c>
    </row>
    <row r="87" spans="1:14" x14ac:dyDescent="0.2">
      <c r="A87" s="16">
        <v>1196</v>
      </c>
      <c r="B87" s="10">
        <v>2</v>
      </c>
      <c r="C87" s="17" t="s">
        <v>91</v>
      </c>
      <c r="D87" s="21" t="s">
        <v>6</v>
      </c>
      <c r="E87" s="13">
        <v>1</v>
      </c>
      <c r="F87" s="13"/>
      <c r="G87" s="19">
        <v>1</v>
      </c>
      <c r="H87" s="19"/>
      <c r="I87" s="19"/>
      <c r="J87" s="21" t="s">
        <v>7</v>
      </c>
    </row>
    <row r="88" spans="1:14" ht="12.75" thickBot="1" x14ac:dyDescent="0.25">
      <c r="A88" s="28">
        <v>5153</v>
      </c>
      <c r="B88" s="29">
        <v>2</v>
      </c>
      <c r="C88" s="30" t="s">
        <v>92</v>
      </c>
      <c r="D88" s="31" t="s">
        <v>6</v>
      </c>
      <c r="E88" s="32">
        <v>1</v>
      </c>
      <c r="F88" s="32"/>
      <c r="G88" s="33">
        <v>1</v>
      </c>
      <c r="H88" s="33"/>
      <c r="I88" s="33"/>
      <c r="J88" s="31" t="s">
        <v>7</v>
      </c>
    </row>
    <row r="89" spans="1:14" x14ac:dyDescent="0.2">
      <c r="A89" s="34"/>
      <c r="B89" s="35"/>
      <c r="C89" s="36"/>
      <c r="D89" s="38" t="s">
        <v>93</v>
      </c>
      <c r="E89" s="39">
        <f>SUM(E9:E88)</f>
        <v>52</v>
      </c>
      <c r="F89" s="39">
        <f>SUM(F9:F88)</f>
        <v>4</v>
      </c>
      <c r="G89" s="2"/>
      <c r="H89" s="85"/>
      <c r="I89" s="14"/>
      <c r="J89" s="15"/>
    </row>
    <row r="90" spans="1:14" x14ac:dyDescent="0.2">
      <c r="A90" s="37" t="str">
        <f>A9</f>
        <v>Gebietslos 8, Stadtbezirk Prohlis</v>
      </c>
      <c r="B90" s="10"/>
      <c r="C90" s="9"/>
      <c r="D90" s="2"/>
      <c r="E90" s="2"/>
      <c r="F90" s="77"/>
      <c r="G90" s="84" t="s">
        <v>120</v>
      </c>
      <c r="H90" s="86">
        <f>SUM(H10:H88)</f>
        <v>0</v>
      </c>
      <c r="I90" s="78">
        <f>SUM(I10:I88)</f>
        <v>0</v>
      </c>
      <c r="J90" s="15"/>
    </row>
    <row r="91" spans="1:14" x14ac:dyDescent="0.2">
      <c r="A91" s="37"/>
      <c r="B91" s="10"/>
      <c r="C91" s="9"/>
      <c r="D91" s="38"/>
      <c r="E91" s="39"/>
      <c r="F91" s="2"/>
      <c r="G91" s="2"/>
      <c r="H91" s="2"/>
      <c r="I91" s="19"/>
      <c r="J91" s="21"/>
    </row>
    <row r="92" spans="1:14" hidden="1" x14ac:dyDescent="0.2">
      <c r="A92" s="16"/>
      <c r="B92" s="10"/>
      <c r="C92" s="40" t="s">
        <v>94</v>
      </c>
      <c r="D92" s="41">
        <f>COUNTIF(D10:D88,D85)</f>
        <v>1</v>
      </c>
      <c r="E92" s="42"/>
      <c r="F92" s="42"/>
      <c r="G92" s="19"/>
      <c r="H92" s="19"/>
      <c r="I92" s="19"/>
      <c r="J92" s="21"/>
    </row>
    <row r="93" spans="1:14" hidden="1" x14ac:dyDescent="0.2">
      <c r="A93" s="16"/>
      <c r="B93" s="10"/>
      <c r="C93" s="40" t="s">
        <v>95</v>
      </c>
      <c r="D93" s="43">
        <f>COUNTIF(D10:D88,D58)</f>
        <v>4</v>
      </c>
      <c r="E93" s="39"/>
      <c r="F93" s="44"/>
      <c r="G93" s="19"/>
      <c r="H93" s="19"/>
      <c r="I93" s="19"/>
      <c r="J93" s="21"/>
    </row>
    <row r="94" spans="1:14" hidden="1" x14ac:dyDescent="0.2">
      <c r="A94" s="16"/>
      <c r="B94" s="10"/>
      <c r="C94" s="40" t="s">
        <v>96</v>
      </c>
      <c r="D94" s="43">
        <f>COUNTIF(D10:D88,D83)</f>
        <v>26</v>
      </c>
      <c r="E94" s="39"/>
      <c r="F94" s="45"/>
      <c r="G94" s="19"/>
      <c r="H94" s="19"/>
      <c r="I94" s="19"/>
      <c r="J94" s="21"/>
    </row>
    <row r="95" spans="1:14" hidden="1" x14ac:dyDescent="0.2">
      <c r="A95" s="16"/>
      <c r="B95" s="10"/>
      <c r="C95" s="40" t="s">
        <v>97</v>
      </c>
      <c r="D95" s="43">
        <f>COUNTIF(D10:D88,D86)</f>
        <v>45</v>
      </c>
      <c r="E95" s="13"/>
      <c r="F95" s="13"/>
      <c r="G95" s="19"/>
      <c r="H95" s="19"/>
      <c r="I95" s="19"/>
      <c r="J95" s="21"/>
    </row>
    <row r="96" spans="1:14" ht="12.75" customHeight="1" x14ac:dyDescent="0.2">
      <c r="A96" s="16"/>
      <c r="B96" s="10"/>
      <c r="C96" s="40" t="s">
        <v>98</v>
      </c>
      <c r="D96" s="43">
        <f>COUNTIF(D10:D88,D55)</f>
        <v>2</v>
      </c>
      <c r="E96" s="13"/>
      <c r="F96" s="13"/>
      <c r="G96" s="19"/>
      <c r="H96" s="19"/>
      <c r="I96" s="87"/>
      <c r="J96" s="44">
        <v>59705</v>
      </c>
    </row>
    <row r="97" spans="1:10" x14ac:dyDescent="0.2">
      <c r="A97" s="16"/>
      <c r="B97" s="10"/>
      <c r="C97" s="40" t="s">
        <v>99</v>
      </c>
      <c r="D97" s="46">
        <f>COUNTIF(D10:D88,D26)</f>
        <v>1</v>
      </c>
      <c r="E97" s="13"/>
      <c r="F97" s="13"/>
      <c r="G97" s="19"/>
      <c r="H97" s="19"/>
      <c r="I97" s="86" t="s">
        <v>100</v>
      </c>
      <c r="J97" s="89">
        <f>J96/1500</f>
        <v>39.803333333333335</v>
      </c>
    </row>
    <row r="98" spans="1:10" ht="12.75" thickBot="1" x14ac:dyDescent="0.25">
      <c r="A98" s="47"/>
      <c r="B98" s="29"/>
      <c r="C98" s="48" t="s">
        <v>101</v>
      </c>
      <c r="D98" s="49">
        <f>SUM(D92:D97)</f>
        <v>79</v>
      </c>
      <c r="E98" s="32"/>
      <c r="F98" s="50"/>
      <c r="G98" s="33"/>
      <c r="H98" s="33"/>
      <c r="I98" s="33"/>
      <c r="J98" s="31"/>
    </row>
    <row r="99" spans="1:10" x14ac:dyDescent="0.2">
      <c r="A99" s="51"/>
      <c r="B99" s="52"/>
      <c r="C99" s="53"/>
      <c r="D99" s="53"/>
      <c r="E99" s="54"/>
      <c r="F99" s="54"/>
      <c r="G99" s="54"/>
      <c r="H99" s="54"/>
      <c r="I99" s="54"/>
      <c r="J99" s="55"/>
    </row>
    <row r="100" spans="1:10" x14ac:dyDescent="0.2">
      <c r="A100" s="64"/>
      <c r="B100" s="56" t="s">
        <v>102</v>
      </c>
      <c r="D100" s="60" t="s">
        <v>121</v>
      </c>
      <c r="E100" s="88"/>
      <c r="F100" s="90" t="s">
        <v>122</v>
      </c>
      <c r="G100" s="88"/>
      <c r="H100" s="88"/>
      <c r="I100" s="88"/>
      <c r="J100" s="58"/>
    </row>
    <row r="101" spans="1:10" x14ac:dyDescent="0.2">
      <c r="A101" s="64"/>
      <c r="B101" s="61">
        <v>0.5</v>
      </c>
      <c r="C101" s="57" t="s">
        <v>103</v>
      </c>
      <c r="D101" s="62">
        <v>16.3</v>
      </c>
      <c r="E101" s="88"/>
      <c r="F101" s="62">
        <v>25.66</v>
      </c>
      <c r="G101" s="88"/>
      <c r="H101" s="88"/>
      <c r="I101" s="88"/>
      <c r="J101" s="58"/>
    </row>
    <row r="102" spans="1:10" x14ac:dyDescent="0.2">
      <c r="A102" s="64"/>
      <c r="B102" s="61">
        <v>1</v>
      </c>
      <c r="C102" s="57" t="s">
        <v>104</v>
      </c>
      <c r="D102" s="62">
        <v>21.53</v>
      </c>
      <c r="E102" s="88"/>
      <c r="F102" s="62">
        <v>33.89</v>
      </c>
      <c r="G102" s="88"/>
      <c r="H102" s="88"/>
      <c r="I102" s="88"/>
      <c r="J102" s="58"/>
    </row>
    <row r="103" spans="1:10" x14ac:dyDescent="0.2">
      <c r="A103" s="64"/>
      <c r="B103" s="61">
        <v>2</v>
      </c>
      <c r="C103" s="57" t="s">
        <v>105</v>
      </c>
      <c r="D103" s="63">
        <v>31.98</v>
      </c>
      <c r="E103" s="88"/>
      <c r="F103" s="63">
        <v>50.35</v>
      </c>
      <c r="G103" s="88"/>
      <c r="H103" s="88"/>
      <c r="I103" s="88"/>
      <c r="J103" s="58"/>
    </row>
    <row r="104" spans="1:10" x14ac:dyDescent="0.2">
      <c r="A104" s="64"/>
      <c r="B104" s="61">
        <v>3</v>
      </c>
      <c r="C104" s="57" t="s">
        <v>106</v>
      </c>
      <c r="D104" s="62">
        <v>42.44</v>
      </c>
      <c r="E104" s="88"/>
      <c r="F104" s="62">
        <v>66.81</v>
      </c>
      <c r="G104" s="88"/>
      <c r="H104" s="88"/>
      <c r="I104" s="88"/>
      <c r="J104" s="58"/>
    </row>
  </sheetData>
  <mergeCells count="6">
    <mergeCell ref="J7:J8"/>
    <mergeCell ref="D7:D8"/>
    <mergeCell ref="E7:E8"/>
    <mergeCell ref="F7:F8"/>
    <mergeCell ref="G7:G8"/>
    <mergeCell ref="I7:I8"/>
  </mergeCells>
  <printOptions headings="1" gridLines="1"/>
  <pageMargins left="0.23622047244094491" right="0.23622047244094491" top="0.62992125984251968" bottom="0.39370078740157483" header="0.19685039370078741" footer="0.27559055118110237"/>
  <pageSetup paperSize="8" fitToHeight="0" orientation="portrait" r:id="rId1"/>
  <headerFooter alignWithMargins="0">
    <oddHeader>&amp;L&amp;"-,Standard"Anlage 2 zur Nutzungsvereinbarung/Gebietslos 8
Aufstellen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8 Prohlis</vt:lpstr>
      <vt:lpstr>'Los 8 Prohlis'!Drucktitel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Langguth, Torsten</cp:lastModifiedBy>
  <cp:lastPrinted>2024-05-30T10:25:50Z</cp:lastPrinted>
  <dcterms:created xsi:type="dcterms:W3CDTF">2024-05-29T14:00:23Z</dcterms:created>
  <dcterms:modified xsi:type="dcterms:W3CDTF">2024-05-31T12:25:26Z</dcterms:modified>
</cp:coreProperties>
</file>