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_67_2\Schröter\Unterlagen AKC\"/>
    </mc:Choice>
  </mc:AlternateContent>
  <bookViews>
    <workbookView xWindow="0" yWindow="0" windowWidth="28800" windowHeight="11655"/>
  </bookViews>
  <sheets>
    <sheet name="Los 6 Blasewitz" sheetId="1" r:id="rId1"/>
  </sheets>
  <definedNames>
    <definedName name="_xlnm.Print_Titles" localSheetId="0">'Los 6 Blasewitz'!$7:$8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1" l="1"/>
  <c r="D96" i="1"/>
  <c r="D95" i="1"/>
  <c r="D94" i="1"/>
  <c r="D93" i="1"/>
  <c r="D92" i="1"/>
  <c r="F89" i="1"/>
  <c r="E89" i="1"/>
  <c r="A90" i="1"/>
  <c r="H91" i="1"/>
  <c r="I85" i="1"/>
  <c r="I69" i="1"/>
  <c r="I64" i="1"/>
  <c r="I62" i="1"/>
  <c r="I61" i="1"/>
  <c r="I60" i="1"/>
  <c r="I59" i="1"/>
  <c r="I58" i="1"/>
  <c r="I57" i="1"/>
  <c r="I56" i="1"/>
  <c r="I50" i="1"/>
  <c r="I49" i="1"/>
  <c r="I46" i="1"/>
  <c r="I44" i="1"/>
  <c r="I43" i="1"/>
  <c r="I42" i="1"/>
  <c r="I41" i="1"/>
  <c r="I38" i="1"/>
  <c r="I32" i="1"/>
  <c r="I29" i="1"/>
  <c r="I28" i="1"/>
  <c r="I25" i="1"/>
  <c r="I24" i="1"/>
  <c r="I23" i="1"/>
  <c r="I22" i="1"/>
  <c r="I20" i="1"/>
  <c r="I18" i="1"/>
  <c r="I15" i="1"/>
  <c r="I14" i="1"/>
  <c r="I10" i="1"/>
  <c r="I91" i="1" s="1"/>
  <c r="D97" i="1" l="1"/>
</calcChain>
</file>

<file path=xl/sharedStrings.xml><?xml version="1.0" encoding="utf-8"?>
<sst xmlns="http://schemas.openxmlformats.org/spreadsheetml/2006/main" count="271" uniqueCount="120">
  <si>
    <t>Anzahl</t>
  </si>
  <si>
    <t xml:space="preserve">Standort </t>
  </si>
  <si>
    <t>bauliche Gestaltung</t>
  </si>
  <si>
    <t>innerhalb Einhausung</t>
  </si>
  <si>
    <t>Reinigungsklasse</t>
  </si>
  <si>
    <t>Nr.</t>
  </si>
  <si>
    <t>Franz-Mehring-Str. (Garagen)</t>
  </si>
  <si>
    <t>ohne</t>
  </si>
  <si>
    <t>LHDD</t>
  </si>
  <si>
    <t xml:space="preserve">Altdobritz / Lassallestr.            </t>
  </si>
  <si>
    <t>Einhausung</t>
  </si>
  <si>
    <t>Dobritzer Str. / Steinigtwiesenweg</t>
  </si>
  <si>
    <t xml:space="preserve">Schilfweg (vor Schulhof)              </t>
  </si>
  <si>
    <t>Marienberger Str. 30 / Breitenauer Str.</t>
  </si>
  <si>
    <t>privat</t>
  </si>
  <si>
    <t>Dittersdorfer Str. / Marienberger Str.</t>
  </si>
  <si>
    <t xml:space="preserve">Löwenhainer Str. / Johnsbacher Weg   </t>
  </si>
  <si>
    <t xml:space="preserve">Berthelsdorfer Weg / Löwenhainer Str. </t>
  </si>
  <si>
    <t xml:space="preserve">Gohrischstr. / Zschachwitzer Str. </t>
  </si>
  <si>
    <t xml:space="preserve">Liebstädter Str. 36 (gegenüber)                     </t>
  </si>
  <si>
    <t xml:space="preserve">Liebstädter Str. / Bärenburger Weg 5   </t>
  </si>
  <si>
    <t xml:space="preserve">Rosenbergstr. (hinter Kaufhalle)       </t>
  </si>
  <si>
    <t xml:space="preserve">Beilstr. / Stübelallee (Wendestelle)                </t>
  </si>
  <si>
    <t xml:space="preserve">Bodenbacher Str. / Karcherallee  </t>
  </si>
  <si>
    <t xml:space="preserve">Grunaer Weg 15/17 (gegenüber) </t>
  </si>
  <si>
    <t xml:space="preserve">Rosenbergstr. / Schneebergstr.   </t>
  </si>
  <si>
    <t xml:space="preserve">Winterbergstr. / Dobritzer Str.                   </t>
  </si>
  <si>
    <t xml:space="preserve">Winterbergstr. 71/ 73               </t>
  </si>
  <si>
    <t xml:space="preserve">Rennplatzstr. 24 </t>
  </si>
  <si>
    <t>UFA</t>
  </si>
  <si>
    <t xml:space="preserve">Liebenauer Str. 41/43 (gegenüber)                        </t>
  </si>
  <si>
    <t xml:space="preserve">Hellendorfer Str. / Marienberger Str.                                </t>
  </si>
  <si>
    <t>Feutrongestell</t>
  </si>
  <si>
    <t>Tiergartenstr. 86</t>
  </si>
  <si>
    <r>
      <t xml:space="preserve">Schandauer Str. 64  </t>
    </r>
    <r>
      <rPr>
        <sz val="8"/>
        <rFont val="Arial"/>
        <family val="2"/>
      </rPr>
      <t xml:space="preserve"> (neu ab 02/2005)</t>
    </r>
  </si>
  <si>
    <t xml:space="preserve">Wormser Str. 25 / Tittmannstr. </t>
  </si>
  <si>
    <t xml:space="preserve">Basedowstr. (Wohngebiet Suttnerstr.) </t>
  </si>
  <si>
    <t>Lewickistr. / Kipsdorfer Str.</t>
  </si>
  <si>
    <t>Toeplerstr. / Knappestr.</t>
  </si>
  <si>
    <t>Hausdorfer Str. / Altenberger Str.</t>
  </si>
  <si>
    <t>Weesensteiner Str. / Schlottwitzer Str.</t>
  </si>
  <si>
    <t>Altenberger Platz</t>
  </si>
  <si>
    <t>Glashütter Str. 47a (gegenüber)</t>
  </si>
  <si>
    <t xml:space="preserve">Schaufußstr. / Gustav-Freytag-Str. </t>
  </si>
  <si>
    <t xml:space="preserve">Niederwaldplatz                              </t>
  </si>
  <si>
    <t>Frauensteiner Platz / Bärensteiner Str.</t>
  </si>
  <si>
    <t>Ostrauer Str. / Junghansstr.</t>
  </si>
  <si>
    <t xml:space="preserve">Eibenstocker Str. / Lauensteiner Str. </t>
  </si>
  <si>
    <t>Junghansstr. / Hepkestr.</t>
  </si>
  <si>
    <t>Haenel-Clauß-Str. / Hepkestr.</t>
  </si>
  <si>
    <t>Hepkeplatz / Mansfelder Str.</t>
  </si>
  <si>
    <t xml:space="preserve">Pohlandplatz / Pohlandstr.     </t>
  </si>
  <si>
    <t xml:space="preserve">Wormser Str. 59   </t>
  </si>
  <si>
    <t xml:space="preserve">Wormser Str. / Spenerstr.  </t>
  </si>
  <si>
    <t xml:space="preserve">Tittmannstr. / Wartburgstr. </t>
  </si>
  <si>
    <t xml:space="preserve">Rosa-Menzer-Str. / Wittenberger Str. </t>
  </si>
  <si>
    <t xml:space="preserve">Augsburger Str. / Spenerstr.   </t>
  </si>
  <si>
    <t xml:space="preserve">Hüblerplatz                                      </t>
  </si>
  <si>
    <r>
      <t>Pohlandstr. 26 (gegenüber)</t>
    </r>
    <r>
      <rPr>
        <sz val="9"/>
        <rFont val="Arial"/>
        <family val="2"/>
      </rPr>
      <t xml:space="preserve">     </t>
    </r>
  </si>
  <si>
    <t>Hepkestr. / Schmiedeberger Str.</t>
  </si>
  <si>
    <t xml:space="preserve">Paulusplatz         </t>
  </si>
  <si>
    <t xml:space="preserve">Angelsteg 5 (gegenüber)                                    </t>
  </si>
  <si>
    <t xml:space="preserve">Am Schillergarten                                         </t>
  </si>
  <si>
    <t>Barteldesplatz</t>
  </si>
  <si>
    <t>Königsheimplatz / Händelallee</t>
  </si>
  <si>
    <t xml:space="preserve">Käthe-Kollwitz-Ufer / Händelallee  </t>
  </si>
  <si>
    <t>Geisingstr. / Schandauer Str.</t>
  </si>
  <si>
    <t>Prossener Str. / Keglerstr.</t>
  </si>
  <si>
    <t>Haenel-Clauß-Str. / Mansfelder Str.</t>
  </si>
  <si>
    <t>Laubestr. (Nähe Geisingstr.)</t>
  </si>
  <si>
    <t>Comeniusstr. / Bertolt-Brecht-Platz</t>
  </si>
  <si>
    <t>Stresemannplatz</t>
  </si>
  <si>
    <t>Anton-Graff-Str. 6</t>
  </si>
  <si>
    <t>Wartburgstr. 50 (gegenüber)</t>
  </si>
  <si>
    <t>Wormser Str ./ Huttenstr.</t>
  </si>
  <si>
    <t xml:space="preserve">Wartburgstr. / Paul-Gerhardt-Str.   </t>
  </si>
  <si>
    <t>Mansfelder Str. / Müller-Berset-Str.</t>
  </si>
  <si>
    <r>
      <t>Krenkelstr. / Holbeinstr.</t>
    </r>
    <r>
      <rPr>
        <sz val="8"/>
        <rFont val="Arial"/>
        <family val="2"/>
      </rPr>
      <t xml:space="preserve"> </t>
    </r>
  </si>
  <si>
    <t>Altenberger Str. / Hepkestr.</t>
  </si>
  <si>
    <t>Müller-Berset-Str. 5 (gegenüber)</t>
  </si>
  <si>
    <t>Hepkestr. / Kurzer Schritt</t>
  </si>
  <si>
    <t>Uttewalder Str. (Parkplatz)</t>
  </si>
  <si>
    <t>Zinnwalder Str. / Bärensteiner Str.</t>
  </si>
  <si>
    <r>
      <t xml:space="preserve">Tittmannstr. 39 (gegenüber) </t>
    </r>
    <r>
      <rPr>
        <sz val="8"/>
        <rFont val="Arial"/>
        <family val="2"/>
      </rPr>
      <t xml:space="preserve"> </t>
    </r>
  </si>
  <si>
    <t xml:space="preserve">Wormser Str. 67 (gegenüber) </t>
  </si>
  <si>
    <t>Rohrgestell</t>
  </si>
  <si>
    <t>Kipsdorfer Str. / Lauensteiner Str.</t>
  </si>
  <si>
    <t>Voglerstr. / Berggartenstr.</t>
  </si>
  <si>
    <t>Schandauer Str. / Bärensteiner Str. (Parkplatz Edeka Markt)</t>
  </si>
  <si>
    <t>Glashütter Str. 87</t>
  </si>
  <si>
    <t xml:space="preserve">Hepkestr. 64 (gegenüber) </t>
  </si>
  <si>
    <t>Marie-Stritt-Str. / Bertolt-Brecht-Allee</t>
  </si>
  <si>
    <t>Summe AKC ist</t>
  </si>
  <si>
    <t>Anzahl Rohrgestell</t>
  </si>
  <si>
    <t>Anzahl Feutrongestell</t>
  </si>
  <si>
    <t>Anzahl Einhausungen</t>
  </si>
  <si>
    <t>Anzahl ohne</t>
  </si>
  <si>
    <t>Anzahl UFA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</si>
  <si>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</si>
  <si>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</si>
  <si>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</si>
  <si>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</si>
  <si>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</si>
  <si>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</si>
  <si>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</si>
  <si>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</si>
  <si>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</si>
  <si>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</si>
  <si>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</si>
  <si>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WSP</t>
  </si>
  <si>
    <t>Container</t>
  </si>
  <si>
    <t>mögliche Anzahl AKC</t>
  </si>
  <si>
    <t>AKC</t>
  </si>
  <si>
    <t>ind. Standortk.</t>
  </si>
  <si>
    <t>Nutzungs-entgeld</t>
  </si>
  <si>
    <t>Eigen-tümer</t>
  </si>
  <si>
    <t>Gebietslos 6, Stadtbezirk Blasewitz</t>
  </si>
  <si>
    <t>Summe AKC/Nutzungsentgeld je Monat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</si>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</sst>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4" fontId="3" fillId="0" borderId="1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3" fillId="0" borderId="2" xfId="0" applyFont="1" applyFill="1" applyBorder="1"/>
    <xf numFmtId="0" fontId="3" fillId="0" borderId="0" xfId="0" applyFont="1" applyFill="1"/>
    <xf numFmtId="0" fontId="3" fillId="0" borderId="0" xfId="0" applyFont="1"/>
    <xf numFmtId="0" fontId="1" fillId="0" borderId="0" xfId="0" applyFont="1"/>
    <xf numFmtId="0" fontId="4" fillId="0" borderId="5" xfId="0" applyFont="1" applyFill="1" applyBorder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wrapText="1"/>
    </xf>
    <xf numFmtId="44" fontId="3" fillId="2" borderId="13" xfId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/>
    <xf numFmtId="44" fontId="3" fillId="2" borderId="6" xfId="1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3" fillId="0" borderId="14" xfId="0" applyFont="1" applyFill="1" applyBorder="1"/>
    <xf numFmtId="1" fontId="3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0" fontId="6" fillId="0" borderId="14" xfId="0" applyFont="1" applyFill="1" applyBorder="1"/>
    <xf numFmtId="1" fontId="6" fillId="0" borderId="6" xfId="0" applyNumberFormat="1" applyFont="1" applyFill="1" applyBorder="1"/>
    <xf numFmtId="0" fontId="4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3" fillId="0" borderId="0" xfId="0" applyNumberFormat="1" applyFont="1" applyBorder="1" applyAlignment="1"/>
    <xf numFmtId="0" fontId="2" fillId="0" borderId="0" xfId="0" applyFont="1" applyFill="1" applyBorder="1" applyAlignment="1"/>
    <xf numFmtId="14" fontId="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right"/>
    </xf>
    <xf numFmtId="44" fontId="9" fillId="0" borderId="6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8" fillId="0" borderId="6" xfId="0" applyFont="1" applyFill="1" applyBorder="1" applyAlignment="1">
      <alignment horizontal="center" wrapText="1"/>
    </xf>
    <xf numFmtId="1" fontId="8" fillId="0" borderId="6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view="pageLayout" zoomScale="120" zoomScaleNormal="100" zoomScalePageLayoutView="120" workbookViewId="0">
      <selection activeCell="N74" sqref="N74"/>
    </sheetView>
  </sheetViews>
  <sheetFormatPr baseColWidth="10" defaultRowHeight="12" x14ac:dyDescent="0.2"/>
  <cols>
    <col min="1" max="1" width="10.28515625" style="61" customWidth="1"/>
    <col min="2" max="2" width="10.28515625" style="66" customWidth="1"/>
    <col min="3" max="3" width="40.28515625" style="60" customWidth="1"/>
    <col min="4" max="4" width="13.140625" style="60" customWidth="1"/>
    <col min="5" max="5" width="12.85546875" style="31" customWidth="1"/>
    <col min="6" max="6" width="12.5703125" style="7" customWidth="1"/>
    <col min="7" max="7" width="9.85546875" style="7" customWidth="1"/>
    <col min="8" max="8" width="13" style="7" customWidth="1"/>
    <col min="9" max="9" width="11.42578125" style="7" customWidth="1"/>
    <col min="10" max="10" width="8.42578125" style="7" customWidth="1"/>
    <col min="11" max="16384" width="11.42578125" style="8"/>
  </cols>
  <sheetData>
    <row r="1" spans="1:10" s="9" customFormat="1" ht="12.75" x14ac:dyDescent="0.2">
      <c r="A1" s="67" t="s">
        <v>105</v>
      </c>
      <c r="B1" s="68"/>
      <c r="C1" s="69"/>
      <c r="D1" s="69"/>
      <c r="E1" s="70"/>
      <c r="F1" s="71"/>
      <c r="G1" s="71"/>
      <c r="H1" s="71"/>
      <c r="I1" s="89">
        <v>45441</v>
      </c>
      <c r="J1" s="89"/>
    </row>
    <row r="2" spans="1:10" s="9" customFormat="1" ht="12.75" x14ac:dyDescent="0.2">
      <c r="A2" s="72"/>
      <c r="B2" s="68"/>
      <c r="C2" s="69"/>
      <c r="D2" s="69"/>
      <c r="E2" s="70"/>
      <c r="F2" s="71"/>
      <c r="G2" s="71"/>
      <c r="H2" s="71"/>
      <c r="I2" s="73"/>
    </row>
    <row r="3" spans="1:10" s="9" customFormat="1" ht="12.75" x14ac:dyDescent="0.2">
      <c r="A3" s="74" t="s">
        <v>106</v>
      </c>
      <c r="B3" s="68"/>
      <c r="C3" s="69"/>
      <c r="D3" s="69"/>
      <c r="E3" s="70"/>
      <c r="F3" s="71"/>
      <c r="G3" s="71"/>
      <c r="H3" s="71"/>
      <c r="I3" s="73"/>
    </row>
    <row r="4" spans="1:10" s="9" customFormat="1" ht="12.75" x14ac:dyDescent="0.2">
      <c r="A4" s="74" t="s">
        <v>107</v>
      </c>
      <c r="B4" s="68"/>
      <c r="C4" s="69"/>
      <c r="D4" s="69"/>
      <c r="E4" s="70"/>
      <c r="F4" s="71"/>
      <c r="G4" s="71"/>
      <c r="H4" s="71"/>
      <c r="I4" s="73"/>
    </row>
    <row r="5" spans="1:10" s="9" customFormat="1" ht="12.75" x14ac:dyDescent="0.2">
      <c r="A5" s="74" t="s">
        <v>108</v>
      </c>
      <c r="B5" s="68"/>
      <c r="C5" s="69"/>
      <c r="D5" s="69"/>
      <c r="E5" s="70"/>
      <c r="F5" s="71"/>
      <c r="G5" s="71"/>
      <c r="H5" s="71"/>
      <c r="I5" s="73"/>
    </row>
    <row r="6" spans="1:10" s="9" customFormat="1" ht="12.75" x14ac:dyDescent="0.2">
      <c r="A6" s="1"/>
      <c r="B6" s="1"/>
      <c r="C6" s="2"/>
      <c r="D6" s="2"/>
      <c r="E6" s="3"/>
      <c r="F6" s="4"/>
      <c r="G6" s="5"/>
      <c r="H6" s="5"/>
      <c r="I6" s="5"/>
      <c r="J6" s="6"/>
    </row>
    <row r="7" spans="1:10" s="11" customFormat="1" ht="12" customHeight="1" x14ac:dyDescent="0.2">
      <c r="A7" s="75" t="s">
        <v>109</v>
      </c>
      <c r="B7" s="76" t="s">
        <v>0</v>
      </c>
      <c r="C7" s="10" t="s">
        <v>1</v>
      </c>
      <c r="D7" s="90" t="s">
        <v>2</v>
      </c>
      <c r="E7" s="87" t="s">
        <v>111</v>
      </c>
      <c r="F7" s="90" t="s">
        <v>3</v>
      </c>
      <c r="G7" s="91" t="s">
        <v>4</v>
      </c>
      <c r="H7" s="78" t="s">
        <v>112</v>
      </c>
      <c r="I7" s="93" t="s">
        <v>114</v>
      </c>
      <c r="J7" s="87" t="s">
        <v>115</v>
      </c>
    </row>
    <row r="8" spans="1:10" s="11" customFormat="1" ht="13.5" customHeight="1" thickBot="1" x14ac:dyDescent="0.25">
      <c r="A8" s="12" t="s">
        <v>5</v>
      </c>
      <c r="B8" s="77" t="s">
        <v>110</v>
      </c>
      <c r="C8" s="13"/>
      <c r="D8" s="90"/>
      <c r="E8" s="88"/>
      <c r="F8" s="90"/>
      <c r="G8" s="92"/>
      <c r="H8" s="79" t="s">
        <v>113</v>
      </c>
      <c r="I8" s="94"/>
      <c r="J8" s="88"/>
    </row>
    <row r="9" spans="1:10" x14ac:dyDescent="0.2">
      <c r="A9" s="14" t="s">
        <v>116</v>
      </c>
      <c r="B9" s="15"/>
      <c r="C9" s="16"/>
      <c r="D9" s="17"/>
      <c r="E9" s="18"/>
      <c r="F9" s="18"/>
      <c r="G9" s="19"/>
      <c r="H9" s="19"/>
      <c r="I9" s="19"/>
      <c r="J9" s="20"/>
    </row>
    <row r="10" spans="1:10" s="7" customFormat="1" x14ac:dyDescent="0.2">
      <c r="A10" s="21">
        <v>1102</v>
      </c>
      <c r="B10" s="21">
        <v>4</v>
      </c>
      <c r="C10" s="22" t="s">
        <v>6</v>
      </c>
      <c r="D10" s="23" t="s">
        <v>7</v>
      </c>
      <c r="E10" s="24"/>
      <c r="F10" s="24"/>
      <c r="G10" s="24">
        <v>2</v>
      </c>
      <c r="H10" s="24"/>
      <c r="I10" s="25">
        <f>IF(E10,IF(G10=#REF!,#REF!),0)</f>
        <v>0</v>
      </c>
      <c r="J10" s="26" t="s">
        <v>8</v>
      </c>
    </row>
    <row r="11" spans="1:10" s="7" customFormat="1" x14ac:dyDescent="0.2">
      <c r="A11" s="27">
        <v>1106</v>
      </c>
      <c r="B11" s="17">
        <v>2</v>
      </c>
      <c r="C11" s="28" t="s">
        <v>9</v>
      </c>
      <c r="D11" s="29" t="s">
        <v>10</v>
      </c>
      <c r="E11" s="18">
        <v>1</v>
      </c>
      <c r="F11" s="18"/>
      <c r="G11" s="18">
        <v>1</v>
      </c>
      <c r="H11" s="18"/>
      <c r="I11" s="18"/>
      <c r="J11" s="29" t="s">
        <v>8</v>
      </c>
    </row>
    <row r="12" spans="1:10" s="7" customFormat="1" x14ac:dyDescent="0.2">
      <c r="A12" s="27">
        <v>1108</v>
      </c>
      <c r="B12" s="17">
        <v>4</v>
      </c>
      <c r="C12" s="28" t="s">
        <v>11</v>
      </c>
      <c r="D12" s="29" t="s">
        <v>7</v>
      </c>
      <c r="E12" s="18">
        <v>2</v>
      </c>
      <c r="F12" s="18"/>
      <c r="G12" s="18">
        <v>1</v>
      </c>
      <c r="H12" s="18"/>
      <c r="I12" s="18"/>
      <c r="J12" s="29" t="s">
        <v>8</v>
      </c>
    </row>
    <row r="13" spans="1:10" s="7" customFormat="1" x14ac:dyDescent="0.2">
      <c r="A13" s="27">
        <v>1109</v>
      </c>
      <c r="B13" s="17">
        <v>5</v>
      </c>
      <c r="C13" s="28" t="s">
        <v>12</v>
      </c>
      <c r="D13" s="29" t="s">
        <v>7</v>
      </c>
      <c r="E13" s="18">
        <v>1</v>
      </c>
      <c r="F13" s="18"/>
      <c r="G13" s="18">
        <v>1</v>
      </c>
      <c r="H13" s="18"/>
      <c r="I13" s="18"/>
      <c r="J13" s="29" t="s">
        <v>8</v>
      </c>
    </row>
    <row r="14" spans="1:10" s="7" customFormat="1" x14ac:dyDescent="0.2">
      <c r="A14" s="21">
        <v>1111</v>
      </c>
      <c r="B14" s="21">
        <v>4</v>
      </c>
      <c r="C14" s="22" t="s">
        <v>13</v>
      </c>
      <c r="D14" s="23" t="s">
        <v>10</v>
      </c>
      <c r="E14" s="24"/>
      <c r="F14" s="24"/>
      <c r="G14" s="24">
        <v>1</v>
      </c>
      <c r="H14" s="24"/>
      <c r="I14" s="30">
        <f>IF(E14,IF(G14=#REF!,#REF!),0)</f>
        <v>0</v>
      </c>
      <c r="J14" s="26" t="s">
        <v>14</v>
      </c>
    </row>
    <row r="15" spans="1:10" s="7" customFormat="1" x14ac:dyDescent="0.2">
      <c r="A15" s="21">
        <v>1112</v>
      </c>
      <c r="B15" s="21">
        <v>2</v>
      </c>
      <c r="C15" s="22" t="s">
        <v>15</v>
      </c>
      <c r="D15" s="23" t="s">
        <v>10</v>
      </c>
      <c r="E15" s="24"/>
      <c r="F15" s="24"/>
      <c r="G15" s="24">
        <v>1</v>
      </c>
      <c r="H15" s="24"/>
      <c r="I15" s="30">
        <f>IF(E15,IF(G15=#REF!,#REF!),0)</f>
        <v>0</v>
      </c>
      <c r="J15" s="26" t="s">
        <v>14</v>
      </c>
    </row>
    <row r="16" spans="1:10" s="7" customFormat="1" x14ac:dyDescent="0.2">
      <c r="A16" s="27">
        <v>1113</v>
      </c>
      <c r="B16" s="17">
        <v>2</v>
      </c>
      <c r="C16" s="28" t="s">
        <v>16</v>
      </c>
      <c r="D16" s="29" t="s">
        <v>10</v>
      </c>
      <c r="E16" s="18">
        <v>2</v>
      </c>
      <c r="F16" s="18">
        <v>2</v>
      </c>
      <c r="G16" s="18">
        <v>1</v>
      </c>
      <c r="H16" s="18"/>
      <c r="I16" s="18"/>
      <c r="J16" s="29" t="s">
        <v>8</v>
      </c>
    </row>
    <row r="17" spans="1:10" s="7" customFormat="1" x14ac:dyDescent="0.2">
      <c r="A17" s="27">
        <v>1114</v>
      </c>
      <c r="B17" s="17">
        <v>4</v>
      </c>
      <c r="C17" s="28" t="s">
        <v>17</v>
      </c>
      <c r="D17" s="29" t="s">
        <v>10</v>
      </c>
      <c r="E17" s="18">
        <v>1</v>
      </c>
      <c r="F17" s="18"/>
      <c r="G17" s="18">
        <v>3</v>
      </c>
      <c r="H17" s="18"/>
      <c r="I17" s="18"/>
      <c r="J17" s="29" t="s">
        <v>8</v>
      </c>
    </row>
    <row r="18" spans="1:10" s="7" customFormat="1" x14ac:dyDescent="0.2">
      <c r="A18" s="21">
        <v>1115</v>
      </c>
      <c r="B18" s="21">
        <v>2</v>
      </c>
      <c r="C18" s="22" t="s">
        <v>18</v>
      </c>
      <c r="D18" s="23" t="s">
        <v>7</v>
      </c>
      <c r="E18" s="24"/>
      <c r="F18" s="24"/>
      <c r="G18" s="24">
        <v>1</v>
      </c>
      <c r="H18" s="24"/>
      <c r="I18" s="30">
        <f>IF(E18,IF(G18=#REF!,#REF!),0)</f>
        <v>0</v>
      </c>
      <c r="J18" s="26" t="s">
        <v>8</v>
      </c>
    </row>
    <row r="19" spans="1:10" s="7" customFormat="1" x14ac:dyDescent="0.2">
      <c r="A19" s="27">
        <v>1117</v>
      </c>
      <c r="B19" s="17">
        <v>4</v>
      </c>
      <c r="C19" s="28" t="s">
        <v>19</v>
      </c>
      <c r="D19" s="29" t="s">
        <v>7</v>
      </c>
      <c r="E19" s="18">
        <v>2</v>
      </c>
      <c r="F19" s="18"/>
      <c r="G19" s="18">
        <v>1</v>
      </c>
      <c r="H19" s="18"/>
      <c r="I19" s="18"/>
      <c r="J19" s="29" t="s">
        <v>8</v>
      </c>
    </row>
    <row r="20" spans="1:10" x14ac:dyDescent="0.2">
      <c r="A20" s="21">
        <v>1118</v>
      </c>
      <c r="B20" s="21">
        <v>5</v>
      </c>
      <c r="C20" s="22" t="s">
        <v>20</v>
      </c>
      <c r="D20" s="23" t="s">
        <v>10</v>
      </c>
      <c r="E20" s="24"/>
      <c r="F20" s="24"/>
      <c r="G20" s="24">
        <v>1</v>
      </c>
      <c r="H20" s="24"/>
      <c r="I20" s="30">
        <f>IF(E20,IF(G20=#REF!,#REF!),0)</f>
        <v>0</v>
      </c>
      <c r="J20" s="26" t="s">
        <v>14</v>
      </c>
    </row>
    <row r="21" spans="1:10" x14ac:dyDescent="0.2">
      <c r="A21" s="27">
        <v>1120</v>
      </c>
      <c r="B21" s="17">
        <v>5</v>
      </c>
      <c r="C21" s="28" t="s">
        <v>21</v>
      </c>
      <c r="D21" s="29" t="s">
        <v>10</v>
      </c>
      <c r="E21" s="18">
        <v>1</v>
      </c>
      <c r="F21" s="18"/>
      <c r="G21" s="18">
        <v>2</v>
      </c>
      <c r="H21" s="18"/>
      <c r="I21" s="18"/>
      <c r="J21" s="29" t="s">
        <v>8</v>
      </c>
    </row>
    <row r="22" spans="1:10" x14ac:dyDescent="0.2">
      <c r="A22" s="21">
        <v>1121</v>
      </c>
      <c r="B22" s="21">
        <v>4</v>
      </c>
      <c r="C22" s="22" t="s">
        <v>22</v>
      </c>
      <c r="D22" s="23" t="s">
        <v>10</v>
      </c>
      <c r="E22" s="24"/>
      <c r="F22" s="24"/>
      <c r="G22" s="24">
        <v>1</v>
      </c>
      <c r="H22" s="24"/>
      <c r="I22" s="30">
        <f>IF(E22,IF(G22=#REF!,#REF!),0)</f>
        <v>0</v>
      </c>
      <c r="J22" s="26" t="s">
        <v>8</v>
      </c>
    </row>
    <row r="23" spans="1:10" x14ac:dyDescent="0.2">
      <c r="A23" s="21">
        <v>1122</v>
      </c>
      <c r="B23" s="21">
        <v>2</v>
      </c>
      <c r="C23" s="22" t="s">
        <v>23</v>
      </c>
      <c r="D23" s="23" t="s">
        <v>10</v>
      </c>
      <c r="E23" s="24"/>
      <c r="F23" s="24"/>
      <c r="G23" s="24">
        <v>1</v>
      </c>
      <c r="H23" s="24"/>
      <c r="I23" s="30">
        <f>IF(E23,IF(G23=#REF!,#REF!),0)</f>
        <v>0</v>
      </c>
      <c r="J23" s="26" t="s">
        <v>14</v>
      </c>
    </row>
    <row r="24" spans="1:10" x14ac:dyDescent="0.2">
      <c r="A24" s="21">
        <v>1125</v>
      </c>
      <c r="B24" s="21">
        <v>4</v>
      </c>
      <c r="C24" s="22" t="s">
        <v>24</v>
      </c>
      <c r="D24" s="23" t="s">
        <v>10</v>
      </c>
      <c r="E24" s="24"/>
      <c r="F24" s="24"/>
      <c r="G24" s="24">
        <v>1</v>
      </c>
      <c r="H24" s="24"/>
      <c r="I24" s="30">
        <f>IF(E24,IF(G24=#REF!,#REF!),0)</f>
        <v>0</v>
      </c>
      <c r="J24" s="26" t="s">
        <v>14</v>
      </c>
    </row>
    <row r="25" spans="1:10" x14ac:dyDescent="0.2">
      <c r="A25" s="21">
        <v>1126</v>
      </c>
      <c r="B25" s="21">
        <v>5</v>
      </c>
      <c r="C25" s="22" t="s">
        <v>25</v>
      </c>
      <c r="D25" s="23" t="s">
        <v>7</v>
      </c>
      <c r="E25" s="24"/>
      <c r="F25" s="24"/>
      <c r="G25" s="24">
        <v>1</v>
      </c>
      <c r="H25" s="24"/>
      <c r="I25" s="30">
        <f>IF(E25,IF(G25=#REF!,#REF!),0)</f>
        <v>0</v>
      </c>
      <c r="J25" s="26" t="s">
        <v>8</v>
      </c>
    </row>
    <row r="26" spans="1:10" x14ac:dyDescent="0.2">
      <c r="A26" s="27">
        <v>1158</v>
      </c>
      <c r="B26" s="17">
        <v>4</v>
      </c>
      <c r="C26" s="28" t="s">
        <v>26</v>
      </c>
      <c r="D26" s="29" t="s">
        <v>10</v>
      </c>
      <c r="E26" s="18">
        <v>1</v>
      </c>
      <c r="F26" s="18"/>
      <c r="G26" s="18">
        <v>1</v>
      </c>
      <c r="H26" s="18"/>
      <c r="I26" s="18"/>
      <c r="J26" s="29" t="s">
        <v>8</v>
      </c>
    </row>
    <row r="27" spans="1:10" x14ac:dyDescent="0.2">
      <c r="A27" s="27">
        <v>1162</v>
      </c>
      <c r="B27" s="17">
        <v>2</v>
      </c>
      <c r="C27" s="28" t="s">
        <v>27</v>
      </c>
      <c r="D27" s="29" t="s">
        <v>7</v>
      </c>
      <c r="E27" s="18">
        <v>1</v>
      </c>
      <c r="F27" s="18"/>
      <c r="G27" s="18">
        <v>1</v>
      </c>
      <c r="H27" s="18"/>
      <c r="I27" s="18"/>
      <c r="J27" s="29" t="s">
        <v>8</v>
      </c>
    </row>
    <row r="28" spans="1:10" x14ac:dyDescent="0.2">
      <c r="A28" s="21">
        <v>1168</v>
      </c>
      <c r="B28" s="21">
        <v>3</v>
      </c>
      <c r="C28" s="22" t="s">
        <v>28</v>
      </c>
      <c r="D28" s="23" t="s">
        <v>29</v>
      </c>
      <c r="E28" s="24"/>
      <c r="F28" s="24"/>
      <c r="G28" s="24">
        <v>1</v>
      </c>
      <c r="H28" s="24"/>
      <c r="I28" s="30">
        <f>IF(E28,IF(G28=#REF!,#REF!),0)</f>
        <v>0</v>
      </c>
      <c r="J28" s="26" t="s">
        <v>14</v>
      </c>
    </row>
    <row r="29" spans="1:10" x14ac:dyDescent="0.2">
      <c r="A29" s="21">
        <v>1170</v>
      </c>
      <c r="B29" s="21">
        <v>2</v>
      </c>
      <c r="C29" s="22" t="s">
        <v>30</v>
      </c>
      <c r="D29" s="23" t="s">
        <v>10</v>
      </c>
      <c r="E29" s="24"/>
      <c r="F29" s="24"/>
      <c r="G29" s="24">
        <v>1</v>
      </c>
      <c r="H29" s="24"/>
      <c r="I29" s="30">
        <f>IF(E29,IF(G29=#REF!,#REF!),0)</f>
        <v>0</v>
      </c>
      <c r="J29" s="26" t="s">
        <v>14</v>
      </c>
    </row>
    <row r="30" spans="1:10" x14ac:dyDescent="0.2">
      <c r="A30" s="27">
        <v>1171</v>
      </c>
      <c r="B30" s="17">
        <v>4</v>
      </c>
      <c r="C30" s="28" t="s">
        <v>31</v>
      </c>
      <c r="D30" s="29" t="s">
        <v>32</v>
      </c>
      <c r="E30" s="18">
        <v>1</v>
      </c>
      <c r="F30" s="18"/>
      <c r="G30" s="18">
        <v>1</v>
      </c>
      <c r="H30" s="18"/>
      <c r="I30" s="18"/>
      <c r="J30" s="29" t="s">
        <v>8</v>
      </c>
    </row>
    <row r="31" spans="1:10" x14ac:dyDescent="0.2">
      <c r="A31" s="27">
        <v>1200</v>
      </c>
      <c r="B31" s="17">
        <v>2</v>
      </c>
      <c r="C31" s="28" t="s">
        <v>33</v>
      </c>
      <c r="D31" s="29" t="s">
        <v>7</v>
      </c>
      <c r="E31" s="18">
        <v>1</v>
      </c>
      <c r="F31" s="18"/>
      <c r="G31" s="18">
        <v>2</v>
      </c>
      <c r="H31" s="18"/>
      <c r="I31" s="18"/>
      <c r="J31" s="29" t="s">
        <v>8</v>
      </c>
    </row>
    <row r="32" spans="1:10" x14ac:dyDescent="0.2">
      <c r="A32" s="21">
        <v>5030</v>
      </c>
      <c r="B32" s="21">
        <v>4</v>
      </c>
      <c r="C32" s="22" t="s">
        <v>34</v>
      </c>
      <c r="D32" s="23" t="s">
        <v>10</v>
      </c>
      <c r="E32" s="24"/>
      <c r="F32" s="24"/>
      <c r="G32" s="24">
        <v>1</v>
      </c>
      <c r="H32" s="24"/>
      <c r="I32" s="30">
        <f>IF(E32,IF(G32=#REF!,#REF!),0)</f>
        <v>0</v>
      </c>
      <c r="J32" s="26" t="s">
        <v>14</v>
      </c>
    </row>
    <row r="33" spans="1:10" x14ac:dyDescent="0.2">
      <c r="A33" s="27">
        <v>5050</v>
      </c>
      <c r="B33" s="17">
        <v>4</v>
      </c>
      <c r="C33" s="28" t="s">
        <v>35</v>
      </c>
      <c r="D33" s="29" t="s">
        <v>7</v>
      </c>
      <c r="E33" s="18">
        <v>1</v>
      </c>
      <c r="F33" s="18"/>
      <c r="G33" s="18">
        <v>1</v>
      </c>
      <c r="H33" s="18"/>
      <c r="I33" s="18"/>
      <c r="J33" s="29" t="s">
        <v>8</v>
      </c>
    </row>
    <row r="34" spans="1:10" x14ac:dyDescent="0.2">
      <c r="A34" s="27">
        <v>5051</v>
      </c>
      <c r="B34" s="17">
        <v>2</v>
      </c>
      <c r="C34" s="28" t="s">
        <v>36</v>
      </c>
      <c r="D34" s="29" t="s">
        <v>10</v>
      </c>
      <c r="E34" s="18">
        <v>1</v>
      </c>
      <c r="F34" s="18"/>
      <c r="G34" s="18">
        <v>1</v>
      </c>
      <c r="H34" s="18"/>
      <c r="I34" s="18"/>
      <c r="J34" s="29" t="s">
        <v>8</v>
      </c>
    </row>
    <row r="35" spans="1:10" x14ac:dyDescent="0.2">
      <c r="A35" s="27">
        <v>5055</v>
      </c>
      <c r="B35" s="17">
        <v>5</v>
      </c>
      <c r="C35" s="28" t="s">
        <v>37</v>
      </c>
      <c r="D35" s="29" t="s">
        <v>10</v>
      </c>
      <c r="E35" s="18">
        <v>1</v>
      </c>
      <c r="F35" s="18">
        <v>1</v>
      </c>
      <c r="G35" s="18">
        <v>2</v>
      </c>
      <c r="H35" s="18"/>
      <c r="I35" s="18"/>
      <c r="J35" s="29" t="s">
        <v>8</v>
      </c>
    </row>
    <row r="36" spans="1:10" x14ac:dyDescent="0.2">
      <c r="A36" s="27">
        <v>5057</v>
      </c>
      <c r="B36" s="17">
        <v>4</v>
      </c>
      <c r="C36" s="28" t="s">
        <v>38</v>
      </c>
      <c r="D36" s="29" t="s">
        <v>10</v>
      </c>
      <c r="E36" s="18">
        <v>1</v>
      </c>
      <c r="F36" s="18"/>
      <c r="G36" s="18">
        <v>1</v>
      </c>
      <c r="H36" s="18"/>
      <c r="I36" s="18"/>
      <c r="J36" s="29" t="s">
        <v>8</v>
      </c>
    </row>
    <row r="37" spans="1:10" x14ac:dyDescent="0.2">
      <c r="A37" s="27">
        <v>5059</v>
      </c>
      <c r="B37" s="17">
        <v>2</v>
      </c>
      <c r="C37" s="28" t="s">
        <v>39</v>
      </c>
      <c r="D37" s="29" t="s">
        <v>32</v>
      </c>
      <c r="E37" s="18">
        <v>1</v>
      </c>
      <c r="F37" s="18"/>
      <c r="G37" s="18">
        <v>1</v>
      </c>
      <c r="H37" s="18"/>
      <c r="I37" s="18"/>
      <c r="J37" s="29" t="s">
        <v>8</v>
      </c>
    </row>
    <row r="38" spans="1:10" x14ac:dyDescent="0.2">
      <c r="A38" s="21">
        <v>5060</v>
      </c>
      <c r="B38" s="21">
        <v>4</v>
      </c>
      <c r="C38" s="22" t="s">
        <v>40</v>
      </c>
      <c r="D38" s="23" t="s">
        <v>10</v>
      </c>
      <c r="E38" s="24"/>
      <c r="F38" s="24"/>
      <c r="G38" s="24">
        <v>2</v>
      </c>
      <c r="H38" s="24"/>
      <c r="I38" s="30">
        <f>IF(E38,IF(G38=#REF!,#REF!),0)</f>
        <v>0</v>
      </c>
      <c r="J38" s="26" t="s">
        <v>14</v>
      </c>
    </row>
    <row r="39" spans="1:10" x14ac:dyDescent="0.2">
      <c r="A39" s="27">
        <v>5061</v>
      </c>
      <c r="B39" s="17">
        <v>4</v>
      </c>
      <c r="C39" s="28" t="s">
        <v>41</v>
      </c>
      <c r="D39" s="29" t="s">
        <v>7</v>
      </c>
      <c r="E39" s="18">
        <v>1</v>
      </c>
      <c r="F39" s="18"/>
      <c r="G39" s="18">
        <v>2</v>
      </c>
      <c r="H39" s="18"/>
      <c r="I39" s="18"/>
      <c r="J39" s="29" t="s">
        <v>8</v>
      </c>
    </row>
    <row r="40" spans="1:10" x14ac:dyDescent="0.2">
      <c r="A40" s="27">
        <v>5063</v>
      </c>
      <c r="B40" s="17">
        <v>2</v>
      </c>
      <c r="C40" s="28" t="s">
        <v>42</v>
      </c>
      <c r="D40" s="29" t="s">
        <v>7</v>
      </c>
      <c r="E40" s="18">
        <v>1</v>
      </c>
      <c r="F40" s="18"/>
      <c r="G40" s="18">
        <v>1</v>
      </c>
      <c r="H40" s="18"/>
      <c r="I40" s="18"/>
      <c r="J40" s="29" t="s">
        <v>8</v>
      </c>
    </row>
    <row r="41" spans="1:10" x14ac:dyDescent="0.2">
      <c r="A41" s="21">
        <v>5064</v>
      </c>
      <c r="B41" s="21">
        <v>2</v>
      </c>
      <c r="C41" s="22" t="s">
        <v>43</v>
      </c>
      <c r="D41" s="23" t="s">
        <v>10</v>
      </c>
      <c r="E41" s="24"/>
      <c r="F41" s="24"/>
      <c r="G41" s="24">
        <v>1</v>
      </c>
      <c r="H41" s="24"/>
      <c r="I41" s="30">
        <f>IF(E41,IF(G41=#REF!,#REF!),0)</f>
        <v>0</v>
      </c>
      <c r="J41" s="26" t="s">
        <v>14</v>
      </c>
    </row>
    <row r="42" spans="1:10" x14ac:dyDescent="0.2">
      <c r="A42" s="21">
        <v>5066</v>
      </c>
      <c r="B42" s="21">
        <v>6</v>
      </c>
      <c r="C42" s="22" t="s">
        <v>44</v>
      </c>
      <c r="D42" s="23" t="s">
        <v>10</v>
      </c>
      <c r="E42" s="24"/>
      <c r="F42" s="24"/>
      <c r="G42" s="24">
        <v>3</v>
      </c>
      <c r="H42" s="24"/>
      <c r="I42" s="30">
        <f>IF(E42,IF(G42=#REF!,#REF!),0)</f>
        <v>0</v>
      </c>
      <c r="J42" s="26" t="s">
        <v>8</v>
      </c>
    </row>
    <row r="43" spans="1:10" x14ac:dyDescent="0.2">
      <c r="A43" s="21">
        <v>5067</v>
      </c>
      <c r="B43" s="21">
        <v>4</v>
      </c>
      <c r="C43" s="22" t="s">
        <v>45</v>
      </c>
      <c r="D43" s="23" t="s">
        <v>7</v>
      </c>
      <c r="E43" s="24"/>
      <c r="F43" s="24"/>
      <c r="G43" s="24">
        <v>1</v>
      </c>
      <c r="H43" s="24"/>
      <c r="I43" s="30">
        <f>IF(E43,IF(G43=#REF!,#REF!),0)</f>
        <v>0</v>
      </c>
      <c r="J43" s="26" t="s">
        <v>8</v>
      </c>
    </row>
    <row r="44" spans="1:10" x14ac:dyDescent="0.2">
      <c r="A44" s="21">
        <v>5068</v>
      </c>
      <c r="B44" s="21">
        <v>4</v>
      </c>
      <c r="C44" s="22" t="s">
        <v>46</v>
      </c>
      <c r="D44" s="23" t="s">
        <v>10</v>
      </c>
      <c r="E44" s="24"/>
      <c r="F44" s="24"/>
      <c r="G44" s="24">
        <v>1</v>
      </c>
      <c r="H44" s="24"/>
      <c r="I44" s="30">
        <f>IF(E44,IF(G44=#REF!,#REF!),0)</f>
        <v>0</v>
      </c>
      <c r="J44" s="26" t="s">
        <v>14</v>
      </c>
    </row>
    <row r="45" spans="1:10" x14ac:dyDescent="0.2">
      <c r="A45" s="27">
        <v>5069</v>
      </c>
      <c r="B45" s="17">
        <v>5</v>
      </c>
      <c r="C45" s="28" t="s">
        <v>47</v>
      </c>
      <c r="D45" s="29" t="s">
        <v>32</v>
      </c>
      <c r="E45" s="18">
        <v>1</v>
      </c>
      <c r="F45" s="18"/>
      <c r="G45" s="18">
        <v>1</v>
      </c>
      <c r="H45" s="18"/>
      <c r="I45" s="18"/>
      <c r="J45" s="29" t="s">
        <v>8</v>
      </c>
    </row>
    <row r="46" spans="1:10" x14ac:dyDescent="0.2">
      <c r="A46" s="21">
        <v>5070</v>
      </c>
      <c r="B46" s="21">
        <v>4</v>
      </c>
      <c r="C46" s="22" t="s">
        <v>48</v>
      </c>
      <c r="D46" s="23" t="s">
        <v>10</v>
      </c>
      <c r="E46" s="24"/>
      <c r="F46" s="24"/>
      <c r="G46" s="24">
        <v>1</v>
      </c>
      <c r="H46" s="24"/>
      <c r="I46" s="30">
        <f>IF(E46,IF(G46=#REF!,#REF!),0)</f>
        <v>0</v>
      </c>
      <c r="J46" s="26" t="s">
        <v>14</v>
      </c>
    </row>
    <row r="47" spans="1:10" x14ac:dyDescent="0.2">
      <c r="A47" s="27">
        <v>5071</v>
      </c>
      <c r="B47" s="17">
        <v>6</v>
      </c>
      <c r="C47" s="28" t="s">
        <v>49</v>
      </c>
      <c r="D47" s="29" t="s">
        <v>10</v>
      </c>
      <c r="E47" s="18">
        <v>1</v>
      </c>
      <c r="F47" s="18">
        <v>1</v>
      </c>
      <c r="G47" s="18">
        <v>2</v>
      </c>
      <c r="H47" s="18"/>
      <c r="I47" s="18"/>
      <c r="J47" s="29" t="s">
        <v>8</v>
      </c>
    </row>
    <row r="48" spans="1:10" x14ac:dyDescent="0.2">
      <c r="A48" s="27">
        <v>5072</v>
      </c>
      <c r="B48" s="17">
        <v>5</v>
      </c>
      <c r="C48" s="28" t="s">
        <v>50</v>
      </c>
      <c r="D48" s="29" t="s">
        <v>10</v>
      </c>
      <c r="E48" s="18">
        <v>1</v>
      </c>
      <c r="F48" s="18"/>
      <c r="G48" s="18">
        <v>2</v>
      </c>
      <c r="H48" s="18"/>
      <c r="I48" s="18"/>
      <c r="J48" s="29" t="s">
        <v>8</v>
      </c>
    </row>
    <row r="49" spans="1:10" x14ac:dyDescent="0.2">
      <c r="A49" s="21">
        <v>5073</v>
      </c>
      <c r="B49" s="21">
        <v>5</v>
      </c>
      <c r="C49" s="22" t="s">
        <v>51</v>
      </c>
      <c r="D49" s="23" t="s">
        <v>10</v>
      </c>
      <c r="E49" s="24"/>
      <c r="F49" s="24"/>
      <c r="G49" s="24">
        <v>2</v>
      </c>
      <c r="H49" s="24"/>
      <c r="I49" s="30">
        <f>IF(E49,IF(G49=#REF!,#REF!),0)</f>
        <v>0</v>
      </c>
      <c r="J49" s="26" t="s">
        <v>8</v>
      </c>
    </row>
    <row r="50" spans="1:10" x14ac:dyDescent="0.2">
      <c r="A50" s="21">
        <v>5074</v>
      </c>
      <c r="B50" s="21">
        <v>4</v>
      </c>
      <c r="C50" s="22" t="s">
        <v>52</v>
      </c>
      <c r="D50" s="23" t="s">
        <v>10</v>
      </c>
      <c r="E50" s="24"/>
      <c r="F50" s="24"/>
      <c r="G50" s="24">
        <v>2</v>
      </c>
      <c r="H50" s="24"/>
      <c r="I50" s="30">
        <f>IF(E50,IF(G50=#REF!,#REF!),0)</f>
        <v>0</v>
      </c>
      <c r="J50" s="26" t="s">
        <v>8</v>
      </c>
    </row>
    <row r="51" spans="1:10" x14ac:dyDescent="0.2">
      <c r="A51" s="27">
        <v>5075</v>
      </c>
      <c r="B51" s="17">
        <v>3</v>
      </c>
      <c r="C51" s="28" t="s">
        <v>53</v>
      </c>
      <c r="D51" s="29" t="s">
        <v>7</v>
      </c>
      <c r="E51" s="18">
        <v>1</v>
      </c>
      <c r="F51" s="18"/>
      <c r="G51" s="18">
        <v>1</v>
      </c>
      <c r="H51" s="18"/>
      <c r="I51" s="18"/>
      <c r="J51" s="29" t="s">
        <v>8</v>
      </c>
    </row>
    <row r="52" spans="1:10" x14ac:dyDescent="0.2">
      <c r="A52" s="27">
        <v>5076</v>
      </c>
      <c r="B52" s="17">
        <v>4</v>
      </c>
      <c r="C52" s="28" t="s">
        <v>54</v>
      </c>
      <c r="D52" s="29" t="s">
        <v>32</v>
      </c>
      <c r="E52" s="18">
        <v>2</v>
      </c>
      <c r="F52" s="18"/>
      <c r="G52" s="18">
        <v>2</v>
      </c>
      <c r="H52" s="18"/>
      <c r="I52" s="18"/>
      <c r="J52" s="29" t="s">
        <v>8</v>
      </c>
    </row>
    <row r="53" spans="1:10" x14ac:dyDescent="0.2">
      <c r="A53" s="27">
        <v>5077</v>
      </c>
      <c r="B53" s="17">
        <v>2</v>
      </c>
      <c r="C53" s="28" t="s">
        <v>55</v>
      </c>
      <c r="D53" s="29" t="s">
        <v>7</v>
      </c>
      <c r="E53" s="18">
        <v>1</v>
      </c>
      <c r="F53" s="18"/>
      <c r="G53" s="18">
        <v>2</v>
      </c>
      <c r="H53" s="18"/>
      <c r="I53" s="18"/>
      <c r="J53" s="29" t="s">
        <v>8</v>
      </c>
    </row>
    <row r="54" spans="1:10" x14ac:dyDescent="0.2">
      <c r="A54" s="27">
        <v>5078</v>
      </c>
      <c r="B54" s="17">
        <v>5</v>
      </c>
      <c r="C54" s="28" t="s">
        <v>56</v>
      </c>
      <c r="D54" s="29" t="s">
        <v>10</v>
      </c>
      <c r="E54" s="18">
        <v>2</v>
      </c>
      <c r="F54" s="18"/>
      <c r="G54" s="18">
        <v>2</v>
      </c>
      <c r="H54" s="18"/>
      <c r="I54" s="18"/>
      <c r="J54" s="29" t="s">
        <v>8</v>
      </c>
    </row>
    <row r="55" spans="1:10" x14ac:dyDescent="0.2">
      <c r="A55" s="27">
        <v>5079</v>
      </c>
      <c r="B55" s="17">
        <v>2</v>
      </c>
      <c r="C55" s="28" t="s">
        <v>57</v>
      </c>
      <c r="D55" s="29" t="s">
        <v>10</v>
      </c>
      <c r="E55" s="18">
        <v>2</v>
      </c>
      <c r="F55" s="18"/>
      <c r="G55" s="18">
        <v>1</v>
      </c>
      <c r="H55" s="18"/>
      <c r="I55" s="18"/>
      <c r="J55" s="29" t="s">
        <v>8</v>
      </c>
    </row>
    <row r="56" spans="1:10" x14ac:dyDescent="0.2">
      <c r="A56" s="21">
        <v>5081</v>
      </c>
      <c r="B56" s="21">
        <v>3</v>
      </c>
      <c r="C56" s="22" t="s">
        <v>58</v>
      </c>
      <c r="D56" s="23" t="s">
        <v>29</v>
      </c>
      <c r="E56" s="24"/>
      <c r="F56" s="24"/>
      <c r="G56" s="24">
        <v>1</v>
      </c>
      <c r="H56" s="24"/>
      <c r="I56" s="30">
        <f>IF(E56,IF(G56=#REF!,#REF!),0)</f>
        <v>0</v>
      </c>
      <c r="J56" s="26" t="s">
        <v>8</v>
      </c>
    </row>
    <row r="57" spans="1:10" x14ac:dyDescent="0.2">
      <c r="A57" s="21">
        <v>5082</v>
      </c>
      <c r="B57" s="21">
        <v>3</v>
      </c>
      <c r="C57" s="22" t="s">
        <v>59</v>
      </c>
      <c r="D57" s="23" t="s">
        <v>29</v>
      </c>
      <c r="E57" s="24"/>
      <c r="F57" s="24"/>
      <c r="G57" s="24">
        <v>1</v>
      </c>
      <c r="H57" s="24"/>
      <c r="I57" s="30">
        <f>IF(E57,IF(G57=#REF!,#REF!),0)</f>
        <v>0</v>
      </c>
      <c r="J57" s="26" t="s">
        <v>8</v>
      </c>
    </row>
    <row r="58" spans="1:10" x14ac:dyDescent="0.2">
      <c r="A58" s="21">
        <v>5083</v>
      </c>
      <c r="B58" s="21">
        <v>4</v>
      </c>
      <c r="C58" s="22" t="s">
        <v>60</v>
      </c>
      <c r="D58" s="23" t="s">
        <v>29</v>
      </c>
      <c r="E58" s="24"/>
      <c r="F58" s="24"/>
      <c r="G58" s="24">
        <v>2</v>
      </c>
      <c r="H58" s="24"/>
      <c r="I58" s="30">
        <f>IF(E58,IF(G58=#REF!,#REF!),0)</f>
        <v>0</v>
      </c>
      <c r="J58" s="26" t="s">
        <v>8</v>
      </c>
    </row>
    <row r="59" spans="1:10" x14ac:dyDescent="0.2">
      <c r="A59" s="21">
        <v>5084</v>
      </c>
      <c r="B59" s="21">
        <v>3</v>
      </c>
      <c r="C59" s="22" t="s">
        <v>61</v>
      </c>
      <c r="D59" s="23" t="s">
        <v>29</v>
      </c>
      <c r="E59" s="24"/>
      <c r="F59" s="24"/>
      <c r="G59" s="24">
        <v>1</v>
      </c>
      <c r="H59" s="24"/>
      <c r="I59" s="30">
        <f>IF(E59,IF(G59=#REF!,#REF!),0)</f>
        <v>0</v>
      </c>
      <c r="J59" s="26" t="s">
        <v>8</v>
      </c>
    </row>
    <row r="60" spans="1:10" x14ac:dyDescent="0.2">
      <c r="A60" s="21">
        <v>5085</v>
      </c>
      <c r="B60" s="21">
        <v>3</v>
      </c>
      <c r="C60" s="22" t="s">
        <v>62</v>
      </c>
      <c r="D60" s="23" t="s">
        <v>7</v>
      </c>
      <c r="E60" s="24"/>
      <c r="F60" s="24"/>
      <c r="G60" s="24">
        <v>1</v>
      </c>
      <c r="H60" s="24"/>
      <c r="I60" s="30">
        <f>IF(E60,IF(G60=#REF!,#REF!),0)</f>
        <v>0</v>
      </c>
      <c r="J60" s="26" t="s">
        <v>8</v>
      </c>
    </row>
    <row r="61" spans="1:10" x14ac:dyDescent="0.2">
      <c r="A61" s="21">
        <v>5086</v>
      </c>
      <c r="B61" s="21">
        <v>4</v>
      </c>
      <c r="C61" s="22" t="s">
        <v>63</v>
      </c>
      <c r="D61" s="23" t="s">
        <v>29</v>
      </c>
      <c r="E61" s="24"/>
      <c r="F61" s="24"/>
      <c r="G61" s="24">
        <v>1</v>
      </c>
      <c r="H61" s="24"/>
      <c r="I61" s="30">
        <f>IF(E61,IF(G61=#REF!,#REF!),0)</f>
        <v>0</v>
      </c>
      <c r="J61" s="26" t="s">
        <v>8</v>
      </c>
    </row>
    <row r="62" spans="1:10" x14ac:dyDescent="0.2">
      <c r="A62" s="21">
        <v>5088</v>
      </c>
      <c r="B62" s="21">
        <v>4</v>
      </c>
      <c r="C62" s="22" t="s">
        <v>64</v>
      </c>
      <c r="D62" s="23" t="s">
        <v>10</v>
      </c>
      <c r="E62" s="24"/>
      <c r="F62" s="24"/>
      <c r="G62" s="24">
        <v>1</v>
      </c>
      <c r="H62" s="24"/>
      <c r="I62" s="30">
        <f>IF(E62,IF(G62=#REF!,#REF!),0)</f>
        <v>0</v>
      </c>
      <c r="J62" s="26" t="s">
        <v>14</v>
      </c>
    </row>
    <row r="63" spans="1:10" x14ac:dyDescent="0.2">
      <c r="A63" s="27">
        <v>5089</v>
      </c>
      <c r="B63" s="17">
        <v>2</v>
      </c>
      <c r="C63" s="28" t="s">
        <v>65</v>
      </c>
      <c r="D63" s="29" t="s">
        <v>7</v>
      </c>
      <c r="E63" s="18">
        <v>2</v>
      </c>
      <c r="F63" s="18"/>
      <c r="G63" s="18">
        <v>1</v>
      </c>
      <c r="H63" s="18"/>
      <c r="I63" s="18"/>
      <c r="J63" s="29" t="s">
        <v>8</v>
      </c>
    </row>
    <row r="64" spans="1:10" x14ac:dyDescent="0.2">
      <c r="A64" s="21">
        <v>5090</v>
      </c>
      <c r="B64" s="21">
        <v>4</v>
      </c>
      <c r="C64" s="22" t="s">
        <v>66</v>
      </c>
      <c r="D64" s="23" t="s">
        <v>10</v>
      </c>
      <c r="E64" s="24"/>
      <c r="F64" s="24"/>
      <c r="G64" s="24">
        <v>1</v>
      </c>
      <c r="H64" s="24"/>
      <c r="I64" s="30">
        <f>IF(E64,IF(G64=#REF!,#REF!),0)</f>
        <v>0</v>
      </c>
      <c r="J64" s="26" t="s">
        <v>14</v>
      </c>
    </row>
    <row r="65" spans="1:10" x14ac:dyDescent="0.2">
      <c r="A65" s="27">
        <v>5091</v>
      </c>
      <c r="B65" s="17">
        <v>5</v>
      </c>
      <c r="C65" s="28" t="s">
        <v>67</v>
      </c>
      <c r="D65" s="29" t="s">
        <v>7</v>
      </c>
      <c r="E65" s="18">
        <v>1</v>
      </c>
      <c r="F65" s="18"/>
      <c r="G65" s="18">
        <v>1</v>
      </c>
      <c r="H65" s="18"/>
      <c r="I65" s="18"/>
      <c r="J65" s="29" t="s">
        <v>8</v>
      </c>
    </row>
    <row r="66" spans="1:10" x14ac:dyDescent="0.2">
      <c r="A66" s="27">
        <v>5092</v>
      </c>
      <c r="B66" s="17">
        <v>2</v>
      </c>
      <c r="C66" s="28" t="s">
        <v>68</v>
      </c>
      <c r="D66" s="29" t="s">
        <v>7</v>
      </c>
      <c r="E66" s="18">
        <v>1</v>
      </c>
      <c r="F66" s="18"/>
      <c r="G66" s="18">
        <v>1</v>
      </c>
      <c r="H66" s="18"/>
      <c r="I66" s="18"/>
      <c r="J66" s="29" t="s">
        <v>8</v>
      </c>
    </row>
    <row r="67" spans="1:10" x14ac:dyDescent="0.2">
      <c r="A67" s="27">
        <v>5093</v>
      </c>
      <c r="B67" s="17">
        <v>3</v>
      </c>
      <c r="C67" s="28" t="s">
        <v>69</v>
      </c>
      <c r="D67" s="29" t="s">
        <v>7</v>
      </c>
      <c r="E67" s="18">
        <v>2</v>
      </c>
      <c r="F67" s="18"/>
      <c r="G67" s="18">
        <v>1</v>
      </c>
      <c r="H67" s="18"/>
      <c r="I67" s="18"/>
      <c r="J67" s="29" t="s">
        <v>8</v>
      </c>
    </row>
    <row r="68" spans="1:10" x14ac:dyDescent="0.2">
      <c r="A68" s="27">
        <v>5094</v>
      </c>
      <c r="B68" s="17">
        <v>4</v>
      </c>
      <c r="C68" s="28" t="s">
        <v>70</v>
      </c>
      <c r="D68" s="29" t="s">
        <v>7</v>
      </c>
      <c r="E68" s="18">
        <v>2</v>
      </c>
      <c r="F68" s="18"/>
      <c r="G68" s="18">
        <v>2</v>
      </c>
      <c r="H68" s="18"/>
      <c r="I68" s="18"/>
      <c r="J68" s="29" t="s">
        <v>8</v>
      </c>
    </row>
    <row r="69" spans="1:10" x14ac:dyDescent="0.2">
      <c r="A69" s="21">
        <v>5095</v>
      </c>
      <c r="B69" s="21">
        <v>4</v>
      </c>
      <c r="C69" s="22" t="s">
        <v>71</v>
      </c>
      <c r="D69" s="23" t="s">
        <v>29</v>
      </c>
      <c r="E69" s="24"/>
      <c r="F69" s="24"/>
      <c r="G69" s="24">
        <v>1</v>
      </c>
      <c r="H69" s="24"/>
      <c r="I69" s="30">
        <f>IF(E69,IF(G69=#REF!,#REF!),0)</f>
        <v>0</v>
      </c>
      <c r="J69" s="26" t="s">
        <v>8</v>
      </c>
    </row>
    <row r="70" spans="1:10" x14ac:dyDescent="0.2">
      <c r="A70" s="27">
        <v>5096</v>
      </c>
      <c r="B70" s="17">
        <v>4</v>
      </c>
      <c r="C70" s="28" t="s">
        <v>72</v>
      </c>
      <c r="D70" s="29" t="s">
        <v>32</v>
      </c>
      <c r="E70" s="18">
        <v>1</v>
      </c>
      <c r="F70" s="18"/>
      <c r="G70" s="18">
        <v>2</v>
      </c>
      <c r="H70" s="18"/>
      <c r="I70" s="18"/>
      <c r="J70" s="29" t="s">
        <v>8</v>
      </c>
    </row>
    <row r="71" spans="1:10" x14ac:dyDescent="0.2">
      <c r="A71" s="27">
        <v>5099</v>
      </c>
      <c r="B71" s="17">
        <v>2</v>
      </c>
      <c r="C71" s="28" t="s">
        <v>73</v>
      </c>
      <c r="D71" s="29" t="s">
        <v>7</v>
      </c>
      <c r="E71" s="18">
        <v>1</v>
      </c>
      <c r="F71" s="18"/>
      <c r="G71" s="18">
        <v>1</v>
      </c>
      <c r="H71" s="18"/>
      <c r="I71" s="18"/>
      <c r="J71" s="29" t="s">
        <v>8</v>
      </c>
    </row>
    <row r="72" spans="1:10" x14ac:dyDescent="0.2">
      <c r="A72" s="27">
        <v>5101</v>
      </c>
      <c r="B72" s="17">
        <v>4</v>
      </c>
      <c r="C72" s="28" t="s">
        <v>74</v>
      </c>
      <c r="D72" s="29" t="s">
        <v>7</v>
      </c>
      <c r="E72" s="18">
        <v>1</v>
      </c>
      <c r="F72" s="18"/>
      <c r="G72" s="18">
        <v>1</v>
      </c>
      <c r="H72" s="18"/>
      <c r="I72" s="18"/>
      <c r="J72" s="29" t="s">
        <v>8</v>
      </c>
    </row>
    <row r="73" spans="1:10" x14ac:dyDescent="0.2">
      <c r="A73" s="27">
        <v>5102</v>
      </c>
      <c r="B73" s="17">
        <v>4</v>
      </c>
      <c r="C73" s="28" t="s">
        <v>75</v>
      </c>
      <c r="D73" s="29" t="s">
        <v>7</v>
      </c>
      <c r="E73" s="18">
        <v>2</v>
      </c>
      <c r="F73" s="18"/>
      <c r="G73" s="18">
        <v>1</v>
      </c>
      <c r="H73" s="18"/>
      <c r="I73" s="18"/>
      <c r="J73" s="29" t="s">
        <v>8</v>
      </c>
    </row>
    <row r="74" spans="1:10" x14ac:dyDescent="0.2">
      <c r="A74" s="27">
        <v>5105</v>
      </c>
      <c r="B74" s="17">
        <v>5</v>
      </c>
      <c r="C74" s="28" t="s">
        <v>76</v>
      </c>
      <c r="D74" s="29" t="s">
        <v>7</v>
      </c>
      <c r="E74" s="18">
        <v>1</v>
      </c>
      <c r="F74" s="18"/>
      <c r="G74" s="18">
        <v>2</v>
      </c>
      <c r="H74" s="18"/>
      <c r="I74" s="18"/>
      <c r="J74" s="29" t="s">
        <v>8</v>
      </c>
    </row>
    <row r="75" spans="1:10" x14ac:dyDescent="0.2">
      <c r="A75" s="27">
        <v>5106</v>
      </c>
      <c r="B75" s="17">
        <v>4</v>
      </c>
      <c r="C75" s="28" t="s">
        <v>77</v>
      </c>
      <c r="D75" s="29" t="s">
        <v>7</v>
      </c>
      <c r="E75" s="18">
        <v>1</v>
      </c>
      <c r="F75" s="18"/>
      <c r="G75" s="18">
        <v>1</v>
      </c>
      <c r="H75" s="18"/>
      <c r="I75" s="18"/>
      <c r="J75" s="29" t="s">
        <v>8</v>
      </c>
    </row>
    <row r="76" spans="1:10" x14ac:dyDescent="0.2">
      <c r="A76" s="27">
        <v>5119</v>
      </c>
      <c r="B76" s="17">
        <v>2</v>
      </c>
      <c r="C76" s="28" t="s">
        <v>78</v>
      </c>
      <c r="D76" s="29" t="s">
        <v>10</v>
      </c>
      <c r="E76" s="18">
        <v>2</v>
      </c>
      <c r="F76" s="18">
        <v>2</v>
      </c>
      <c r="G76" s="18">
        <v>1</v>
      </c>
      <c r="H76" s="18"/>
      <c r="I76" s="18"/>
      <c r="J76" s="29" t="s">
        <v>8</v>
      </c>
    </row>
    <row r="77" spans="1:10" x14ac:dyDescent="0.2">
      <c r="A77" s="27">
        <v>5120</v>
      </c>
      <c r="B77" s="17">
        <v>5</v>
      </c>
      <c r="C77" s="28" t="s">
        <v>79</v>
      </c>
      <c r="D77" s="29" t="s">
        <v>7</v>
      </c>
      <c r="E77" s="18">
        <v>1</v>
      </c>
      <c r="F77" s="18"/>
      <c r="G77" s="18">
        <v>2</v>
      </c>
      <c r="H77" s="18"/>
      <c r="I77" s="18"/>
      <c r="J77" s="29" t="s">
        <v>8</v>
      </c>
    </row>
    <row r="78" spans="1:10" x14ac:dyDescent="0.2">
      <c r="A78" s="27">
        <v>5121</v>
      </c>
      <c r="B78" s="17">
        <v>5</v>
      </c>
      <c r="C78" s="28" t="s">
        <v>80</v>
      </c>
      <c r="D78" s="29" t="s">
        <v>7</v>
      </c>
      <c r="E78" s="18">
        <v>1</v>
      </c>
      <c r="F78" s="18"/>
      <c r="G78" s="18">
        <v>1</v>
      </c>
      <c r="H78" s="18"/>
      <c r="I78" s="18"/>
      <c r="J78" s="29" t="s">
        <v>8</v>
      </c>
    </row>
    <row r="79" spans="1:10" x14ac:dyDescent="0.2">
      <c r="A79" s="27">
        <v>5122</v>
      </c>
      <c r="B79" s="17">
        <v>5</v>
      </c>
      <c r="C79" s="28" t="s">
        <v>81</v>
      </c>
      <c r="D79" s="29" t="s">
        <v>7</v>
      </c>
      <c r="E79" s="18">
        <v>1</v>
      </c>
      <c r="F79" s="18"/>
      <c r="G79" s="18">
        <v>1</v>
      </c>
      <c r="H79" s="18"/>
      <c r="I79" s="18"/>
      <c r="J79" s="29" t="s">
        <v>8</v>
      </c>
    </row>
    <row r="80" spans="1:10" x14ac:dyDescent="0.2">
      <c r="A80" s="27">
        <v>5123</v>
      </c>
      <c r="B80" s="17">
        <v>5</v>
      </c>
      <c r="C80" s="28" t="s">
        <v>82</v>
      </c>
      <c r="D80" s="29" t="s">
        <v>7</v>
      </c>
      <c r="E80" s="18">
        <v>1</v>
      </c>
      <c r="F80" s="18"/>
      <c r="G80" s="18">
        <v>2</v>
      </c>
      <c r="H80" s="18"/>
      <c r="I80" s="18"/>
      <c r="J80" s="29" t="s">
        <v>8</v>
      </c>
    </row>
    <row r="81" spans="1:10" x14ac:dyDescent="0.2">
      <c r="A81" s="27">
        <v>5124</v>
      </c>
      <c r="B81" s="17">
        <v>4</v>
      </c>
      <c r="C81" s="28" t="s">
        <v>83</v>
      </c>
      <c r="D81" s="29" t="s">
        <v>7</v>
      </c>
      <c r="E81" s="18">
        <v>1</v>
      </c>
      <c r="F81" s="18"/>
      <c r="G81" s="18">
        <v>2</v>
      </c>
      <c r="H81" s="18"/>
      <c r="I81" s="18"/>
      <c r="J81" s="29" t="s">
        <v>8</v>
      </c>
    </row>
    <row r="82" spans="1:10" x14ac:dyDescent="0.2">
      <c r="A82" s="27">
        <v>5127</v>
      </c>
      <c r="B82" s="17">
        <v>2</v>
      </c>
      <c r="C82" s="28" t="s">
        <v>84</v>
      </c>
      <c r="D82" s="29" t="s">
        <v>85</v>
      </c>
      <c r="E82" s="18">
        <v>1</v>
      </c>
      <c r="F82" s="18"/>
      <c r="G82" s="18">
        <v>1</v>
      </c>
      <c r="H82" s="18"/>
      <c r="I82" s="18"/>
      <c r="J82" s="29" t="s">
        <v>8</v>
      </c>
    </row>
    <row r="83" spans="1:10" x14ac:dyDescent="0.2">
      <c r="A83" s="27">
        <v>5146</v>
      </c>
      <c r="B83" s="17">
        <v>2</v>
      </c>
      <c r="C83" s="28" t="s">
        <v>86</v>
      </c>
      <c r="D83" s="29" t="s">
        <v>10</v>
      </c>
      <c r="E83" s="18">
        <v>2</v>
      </c>
      <c r="F83" s="18">
        <v>2</v>
      </c>
      <c r="G83" s="18">
        <v>1</v>
      </c>
      <c r="H83" s="18"/>
      <c r="I83" s="18"/>
      <c r="J83" s="29" t="s">
        <v>8</v>
      </c>
    </row>
    <row r="84" spans="1:10" x14ac:dyDescent="0.2">
      <c r="A84" s="27">
        <v>5150</v>
      </c>
      <c r="B84" s="17">
        <v>2</v>
      </c>
      <c r="C84" s="28" t="s">
        <v>87</v>
      </c>
      <c r="D84" s="29" t="s">
        <v>7</v>
      </c>
      <c r="E84" s="18">
        <v>1</v>
      </c>
      <c r="F84" s="18"/>
      <c r="G84" s="18">
        <v>1</v>
      </c>
      <c r="H84" s="18"/>
      <c r="I84" s="18"/>
      <c r="J84" s="29" t="s">
        <v>8</v>
      </c>
    </row>
    <row r="85" spans="1:10" x14ac:dyDescent="0.2">
      <c r="A85" s="21">
        <v>5154</v>
      </c>
      <c r="B85" s="21">
        <v>4</v>
      </c>
      <c r="C85" s="22" t="s">
        <v>88</v>
      </c>
      <c r="D85" s="23" t="s">
        <v>29</v>
      </c>
      <c r="E85" s="24"/>
      <c r="F85" s="24"/>
      <c r="G85" s="24">
        <v>2</v>
      </c>
      <c r="H85" s="24"/>
      <c r="I85" s="30">
        <f>IF(E85,IF(G85=#REF!,#REF!),0)</f>
        <v>0</v>
      </c>
      <c r="J85" s="26" t="s">
        <v>14</v>
      </c>
    </row>
    <row r="86" spans="1:10" x14ac:dyDescent="0.2">
      <c r="A86" s="27">
        <v>5155</v>
      </c>
      <c r="B86" s="17">
        <v>2</v>
      </c>
      <c r="C86" s="28" t="s">
        <v>89</v>
      </c>
      <c r="D86" s="29" t="s">
        <v>7</v>
      </c>
      <c r="E86" s="18">
        <v>2</v>
      </c>
      <c r="F86" s="18"/>
      <c r="G86" s="18">
        <v>1</v>
      </c>
      <c r="H86" s="18"/>
      <c r="I86" s="18"/>
      <c r="J86" s="29" t="s">
        <v>8</v>
      </c>
    </row>
    <row r="87" spans="1:10" x14ac:dyDescent="0.2">
      <c r="A87" s="27">
        <v>5156</v>
      </c>
      <c r="B87" s="17">
        <v>4</v>
      </c>
      <c r="C87" s="28" t="s">
        <v>90</v>
      </c>
      <c r="D87" s="29" t="s">
        <v>32</v>
      </c>
      <c r="E87" s="18">
        <v>1</v>
      </c>
      <c r="F87" s="18"/>
      <c r="G87" s="18">
        <v>1</v>
      </c>
      <c r="H87" s="18"/>
      <c r="I87" s="18"/>
      <c r="J87" s="29" t="s">
        <v>8</v>
      </c>
    </row>
    <row r="88" spans="1:10" ht="12.75" thickBot="1" x14ac:dyDescent="0.25">
      <c r="A88" s="32">
        <v>5157</v>
      </c>
      <c r="B88" s="33">
        <v>3</v>
      </c>
      <c r="C88" s="34" t="s">
        <v>91</v>
      </c>
      <c r="D88" s="35" t="s">
        <v>7</v>
      </c>
      <c r="E88" s="36">
        <v>1</v>
      </c>
      <c r="F88" s="36"/>
      <c r="G88" s="36">
        <v>1</v>
      </c>
      <c r="H88" s="36"/>
      <c r="I88" s="36"/>
      <c r="J88" s="37" t="s">
        <v>8</v>
      </c>
    </row>
    <row r="89" spans="1:10" x14ac:dyDescent="0.2">
      <c r="A89" s="38"/>
      <c r="B89" s="15"/>
      <c r="C89" s="39"/>
      <c r="D89" s="42" t="s">
        <v>92</v>
      </c>
      <c r="E89" s="43">
        <f>SUM(E10:E88)</f>
        <v>62</v>
      </c>
      <c r="F89" s="43">
        <f>SUM(F10:F88)</f>
        <v>8</v>
      </c>
      <c r="G89" s="8"/>
      <c r="H89" s="8"/>
      <c r="I89" s="19"/>
      <c r="J89" s="20"/>
    </row>
    <row r="90" spans="1:10" x14ac:dyDescent="0.2">
      <c r="A90" s="40" t="str">
        <f>A9</f>
        <v>Gebietslos 6, Stadtbezirk Blasewitz</v>
      </c>
      <c r="B90" s="17"/>
      <c r="C90" s="41"/>
      <c r="D90" s="8"/>
      <c r="E90" s="8"/>
      <c r="F90" s="8"/>
      <c r="G90" s="18"/>
      <c r="H90" s="18"/>
      <c r="I90" s="18"/>
      <c r="J90" s="29"/>
    </row>
    <row r="91" spans="1:10" x14ac:dyDescent="0.2">
      <c r="A91" s="40"/>
      <c r="B91" s="17"/>
      <c r="C91" s="41"/>
      <c r="D91" s="42"/>
      <c r="E91" s="43"/>
      <c r="F91" s="8"/>
      <c r="G91" s="80" t="s">
        <v>117</v>
      </c>
      <c r="H91" s="82">
        <f>SUM(H43:H88)</f>
        <v>0</v>
      </c>
      <c r="I91" s="81">
        <f>SUM(I10:I88)</f>
        <v>0</v>
      </c>
      <c r="J91" s="29"/>
    </row>
    <row r="92" spans="1:10" hidden="1" x14ac:dyDescent="0.2">
      <c r="A92" s="27"/>
      <c r="B92" s="17"/>
      <c r="C92" s="44" t="s">
        <v>93</v>
      </c>
      <c r="D92" s="45">
        <f>COUNTIF(D10:D88,D82)</f>
        <v>1</v>
      </c>
      <c r="E92" s="17"/>
      <c r="F92" s="17"/>
      <c r="G92" s="18"/>
      <c r="H92" s="18"/>
      <c r="I92" s="18"/>
      <c r="J92" s="29"/>
    </row>
    <row r="93" spans="1:10" hidden="1" x14ac:dyDescent="0.2">
      <c r="A93" s="27"/>
      <c r="B93" s="17"/>
      <c r="C93" s="44" t="s">
        <v>94</v>
      </c>
      <c r="D93" s="45">
        <f>COUNTIF(D10:D88,D87)</f>
        <v>6</v>
      </c>
      <c r="E93" s="43"/>
      <c r="F93" s="46"/>
      <c r="G93" s="18"/>
      <c r="H93" s="18"/>
      <c r="I93" s="18"/>
      <c r="J93" s="29"/>
    </row>
    <row r="94" spans="1:10" hidden="1" x14ac:dyDescent="0.2">
      <c r="A94" s="27"/>
      <c r="B94" s="17"/>
      <c r="C94" s="44" t="s">
        <v>95</v>
      </c>
      <c r="D94" s="45">
        <f>COUNTIF(D10:D88,D76)</f>
        <v>31</v>
      </c>
      <c r="E94" s="43"/>
      <c r="F94" s="47"/>
      <c r="G94" s="18"/>
      <c r="H94" s="18"/>
      <c r="I94" s="18"/>
      <c r="J94" s="29"/>
    </row>
    <row r="95" spans="1:10" ht="12.75" customHeight="1" x14ac:dyDescent="0.2">
      <c r="A95" s="27"/>
      <c r="B95" s="17"/>
      <c r="C95" s="48" t="s">
        <v>96</v>
      </c>
      <c r="D95" s="49">
        <f>COUNTIF(D10:D88,D78)</f>
        <v>33</v>
      </c>
      <c r="E95" s="18"/>
      <c r="F95" s="18"/>
      <c r="G95" s="18"/>
      <c r="H95" s="18"/>
      <c r="I95" s="50"/>
      <c r="J95" s="46">
        <v>88758</v>
      </c>
    </row>
    <row r="96" spans="1:10" x14ac:dyDescent="0.2">
      <c r="A96" s="27"/>
      <c r="B96" s="17"/>
      <c r="C96" s="44" t="s">
        <v>97</v>
      </c>
      <c r="D96" s="45">
        <f>COUNTIF(D10:D88,D69)</f>
        <v>8</v>
      </c>
      <c r="E96" s="18"/>
      <c r="F96" s="18"/>
      <c r="G96" s="18"/>
      <c r="H96" s="18"/>
      <c r="I96" s="85" t="s">
        <v>98</v>
      </c>
      <c r="J96" s="86">
        <f>J95/1500</f>
        <v>59.171999999999997</v>
      </c>
    </row>
    <row r="97" spans="1:12" ht="12.75" thickBot="1" x14ac:dyDescent="0.25">
      <c r="A97" s="51"/>
      <c r="B97" s="33"/>
      <c r="C97" s="52" t="s">
        <v>99</v>
      </c>
      <c r="D97" s="53">
        <f>SUM(D92:D96)</f>
        <v>79</v>
      </c>
      <c r="E97" s="36"/>
      <c r="F97" s="36"/>
      <c r="G97" s="36"/>
      <c r="H97" s="36"/>
      <c r="I97" s="36"/>
      <c r="J97" s="36"/>
    </row>
    <row r="98" spans="1:12" x14ac:dyDescent="0.2">
      <c r="A98" s="54"/>
      <c r="B98" s="55"/>
      <c r="C98" s="56"/>
      <c r="D98" s="56"/>
      <c r="E98" s="57"/>
      <c r="F98" s="57"/>
      <c r="G98" s="57"/>
      <c r="H98" s="57"/>
      <c r="I98" s="57"/>
      <c r="J98" s="58"/>
    </row>
    <row r="99" spans="1:12" x14ac:dyDescent="0.2">
      <c r="A99" s="66"/>
      <c r="B99" s="59" t="s">
        <v>100</v>
      </c>
      <c r="D99" s="62" t="s">
        <v>118</v>
      </c>
      <c r="E99" s="83"/>
      <c r="F99" s="84" t="s">
        <v>119</v>
      </c>
      <c r="G99" s="83"/>
      <c r="H99" s="83"/>
      <c r="I99" s="83"/>
      <c r="J99" s="31"/>
    </row>
    <row r="100" spans="1:12" x14ac:dyDescent="0.2">
      <c r="A100" s="66"/>
      <c r="B100" s="63">
        <v>0.5</v>
      </c>
      <c r="C100" s="60" t="s">
        <v>101</v>
      </c>
      <c r="D100" s="64">
        <v>16.3</v>
      </c>
      <c r="E100" s="83"/>
      <c r="F100" s="64">
        <v>25.66</v>
      </c>
      <c r="G100" s="83"/>
      <c r="H100" s="83"/>
      <c r="I100" s="83"/>
      <c r="J100" s="31"/>
    </row>
    <row r="101" spans="1:12" x14ac:dyDescent="0.2">
      <c r="A101" s="66"/>
      <c r="B101" s="63">
        <v>1</v>
      </c>
      <c r="C101" s="60" t="s">
        <v>102</v>
      </c>
      <c r="D101" s="64">
        <v>21.53</v>
      </c>
      <c r="E101" s="83"/>
      <c r="F101" s="64">
        <v>33.89</v>
      </c>
      <c r="G101" s="83"/>
      <c r="H101" s="83"/>
      <c r="I101" s="83"/>
      <c r="J101" s="31"/>
    </row>
    <row r="102" spans="1:12" x14ac:dyDescent="0.2">
      <c r="A102" s="66"/>
      <c r="B102" s="63">
        <v>2</v>
      </c>
      <c r="C102" s="60" t="s">
        <v>103</v>
      </c>
      <c r="D102" s="65">
        <v>31.98</v>
      </c>
      <c r="E102" s="83"/>
      <c r="F102" s="65">
        <v>50.35</v>
      </c>
      <c r="G102" s="83"/>
      <c r="H102" s="83"/>
      <c r="I102" s="83"/>
      <c r="J102" s="31"/>
    </row>
    <row r="103" spans="1:12" x14ac:dyDescent="0.2">
      <c r="A103" s="66"/>
      <c r="B103" s="63">
        <v>3</v>
      </c>
      <c r="C103" s="60" t="s">
        <v>104</v>
      </c>
      <c r="D103" s="64">
        <v>42.44</v>
      </c>
      <c r="E103" s="83"/>
      <c r="F103" s="64">
        <v>66.81</v>
      </c>
      <c r="G103" s="83"/>
      <c r="H103" s="83"/>
      <c r="I103" s="83"/>
      <c r="J103" s="31"/>
    </row>
    <row r="104" spans="1:12" x14ac:dyDescent="0.2">
      <c r="A104" s="66"/>
      <c r="B104" s="63"/>
      <c r="D104" s="64"/>
      <c r="E104" s="83"/>
      <c r="F104" s="83"/>
      <c r="G104" s="83"/>
      <c r="H104" s="83"/>
      <c r="I104" s="83"/>
      <c r="J104" s="31"/>
      <c r="L104" s="83"/>
    </row>
  </sheetData>
  <mergeCells count="7">
    <mergeCell ref="J7:J8"/>
    <mergeCell ref="I1:J1"/>
    <mergeCell ref="D7:D8"/>
    <mergeCell ref="E7:E8"/>
    <mergeCell ref="F7:F8"/>
    <mergeCell ref="G7:G8"/>
    <mergeCell ref="I7:I8"/>
  </mergeCells>
  <printOptions headings="1" gridLines="1"/>
  <pageMargins left="0.23622047244094491" right="0.23622047244094491" top="0.62992125984251968" bottom="0.59055118110236227" header="0.19685039370078741" footer="0.27559055118110237"/>
  <pageSetup paperSize="8" fitToHeight="0" orientation="portrait" r:id="rId1"/>
  <headerFooter alignWithMargins="0">
    <oddHeader>&amp;L&amp;"-,Standard"Anlage 2 zur Nutzungsvereinbarung/Gebietslos 6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6 Blasewitz</vt:lpstr>
      <vt:lpstr>'Los 6 Blasewitz'!Drucktitel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Langguth, Torsten</cp:lastModifiedBy>
  <cp:lastPrinted>2024-05-30T09:59:28Z</cp:lastPrinted>
  <dcterms:created xsi:type="dcterms:W3CDTF">2024-05-29T13:13:23Z</dcterms:created>
  <dcterms:modified xsi:type="dcterms:W3CDTF">2024-05-31T12:32:50Z</dcterms:modified>
</cp:coreProperties>
</file>